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mc:AlternateContent xmlns:mc="http://schemas.openxmlformats.org/markup-compatibility/2006">
    <mc:Choice Requires="x15">
      <x15ac:absPath xmlns:x15ac="http://schemas.microsoft.com/office/spreadsheetml/2010/11/ac" url="C:\Users\nocch\Google ドライブ\01.Business\02.Project\275.Thai Nippon foods Co.,Ltd\0001.Operation monitoring system\0004.Schedule\"/>
    </mc:Choice>
  </mc:AlternateContent>
  <xr:revisionPtr revIDLastSave="0" documentId="13_ncr:1_{375B32EA-600D-4CE6-91AE-AE8B4E8CF9B8}" xr6:coauthVersionLast="47" xr6:coauthVersionMax="47" xr10:uidLastSave="{00000000-0000-0000-0000-000000000000}"/>
  <bookViews>
    <workbookView xWindow="-108" yWindow="-108" windowWidth="23256" windowHeight="13896" activeTab="1" xr2:uid="{00000000-000D-0000-FFFF-FFFF00000000}"/>
  </bookViews>
  <sheets>
    <sheet name="Spiral Project" sheetId="9" r:id="rId1"/>
    <sheet name="Schedule install plant A" sheetId="14" r:id="rId2"/>
    <sheet name="Schedule install plant B" sheetId="15" r:id="rId3"/>
  </sheets>
  <externalReferences>
    <externalReference r:id="rId4"/>
    <externalReference r:id="rId5"/>
    <externalReference r:id="rId6"/>
  </externalReferences>
  <definedNames>
    <definedName name="___KEY3" hidden="1">#REF!</definedName>
    <definedName name="__123Graph_A" hidden="1">[1]ﾀﾘﾌ!#REF!</definedName>
    <definedName name="__123Graph_B" hidden="1">[1]ﾀﾘﾌ!#REF!</definedName>
    <definedName name="__123Graph_C" hidden="1">[1]ﾀﾘﾌ!#REF!</definedName>
    <definedName name="__123Graph_D" hidden="1">'[2]SUM-AIR-Submit'!#REF!</definedName>
    <definedName name="__123Graph_E" hidden="1">'[3]Consolidated Cash Flow'!#REF!</definedName>
    <definedName name="__123Graph_F" hidden="1">'[3]Consolidated Cash Flow'!#REF!</definedName>
    <definedName name="__123Graph_X" hidden="1">[1]ﾀﾘﾌ!#REF!</definedName>
    <definedName name="__a1" hidden="1">#N/A</definedName>
    <definedName name="__b1" hidden="1">#N/A</definedName>
    <definedName name="__KEY3" hidden="1">#REF!</definedName>
    <definedName name="_2a1_" hidden="1">#N/A</definedName>
    <definedName name="_4b1_" hidden="1">#N/A</definedName>
    <definedName name="_a1" hidden="1">#N/A</definedName>
    <definedName name="_b1" hidden="1">#N/A</definedName>
    <definedName name="_Fill" hidden="1">#REF!</definedName>
    <definedName name="_Key1" hidden="1">#REF!</definedName>
    <definedName name="_Key2" hidden="1">#REF!</definedName>
    <definedName name="_KEY3" hidden="1">#REF!</definedName>
    <definedName name="_Order1" hidden="1">255</definedName>
    <definedName name="_Order2" hidden="1">255</definedName>
    <definedName name="_Sort" hidden="1">#REF!</definedName>
    <definedName name="AA" hidden="1">{#N/A,#N/A,TRUE,"SUM";#N/A,#N/A,TRUE,"EE";#N/A,#N/A,TRUE,"AC";#N/A,#N/A,TRUE,"SN"}</definedName>
    <definedName name="aaaaaaaaaaaaaa" hidden="1">#N/A</definedName>
    <definedName name="aaag" hidden="1">{#N/A,#N/A,TRUE,"SUM";#N/A,#N/A,TRUE,"EE";#N/A,#N/A,TRUE,"AC";#N/A,#N/A,TRUE,"SN"}</definedName>
    <definedName name="AB" hidden="1">{#N/A,#N/A,TRUE,"SUM";#N/A,#N/A,TRUE,"EE";#N/A,#N/A,TRUE,"AC";#N/A,#N/A,TRUE,"SN"}</definedName>
    <definedName name="AccessDatabase" hidden="1">"C:\My Documents\tippaporn\MAT PRICE.mdb"</definedName>
    <definedName name="bbb" hidden="1">[1]ﾀﾘﾌ!#REF!</definedName>
    <definedName name="BIGC" hidden="1">{#N/A,#N/A,TRUE,"Str.";#N/A,#N/A,TRUE,"Steel &amp; Roof";#N/A,#N/A,TRUE,"Arc.";#N/A,#N/A,TRUE,"Preliminary";#N/A,#N/A,TRUE,"Sum_Prelim"}</definedName>
    <definedName name="buhin" hidden="1">#REF!</definedName>
    <definedName name="buhin2" hidden="1">#REF!</definedName>
    <definedName name="buhin3" hidden="1">#REF!</definedName>
    <definedName name="CA" hidden="1">{#N/A,#N/A,TRUE,"SUM";#N/A,#N/A,TRUE,"EE";#N/A,#N/A,TRUE,"AC";#N/A,#N/A,TRUE,"SN"}</definedName>
    <definedName name="cccc" hidden="1">{#N/A,#N/A,TRUE,"SUM";#N/A,#N/A,TRUE,"EE";#N/A,#N/A,TRUE,"AC";#N/A,#N/A,TRUE,"SN"}</definedName>
    <definedName name="CSODJWO" hidden="1">{#N/A,#N/A,TRUE,"SUM";#N/A,#N/A,TRUE,"EE";#N/A,#N/A,TRUE,"AC";#N/A,#N/A,TRUE,"SN"}</definedName>
    <definedName name="da" hidden="1">{#N/A,#N/A,TRUE,"SUM";#N/A,#N/A,TRUE,"EE";#N/A,#N/A,TRUE,"AC";#N/A,#N/A,TRUE,"SN"}</definedName>
    <definedName name="ddd" hidden="1">{#N/A,#N/A,TRUE,"Str.";#N/A,#N/A,TRUE,"Steel &amp; Roof";#N/A,#N/A,TRUE,"Arc.";#N/A,#N/A,TRUE,"Preliminary";#N/A,#N/A,TRUE,"Sum_Prelim"}</definedName>
    <definedName name="ddda" hidden="1">#REF!</definedName>
    <definedName name="dddddd" hidden="1">{#N/A,#N/A,TRUE,"SUM";#N/A,#N/A,TRUE,"EE";#N/A,#N/A,TRUE,"AC";#N/A,#N/A,TRUE,"SN"}</definedName>
    <definedName name="DEWSLDW" hidden="1">{#N/A,#N/A,TRUE,"SUM";#N/A,#N/A,TRUE,"EE";#N/A,#N/A,TRUE,"AC";#N/A,#N/A,TRUE,"SN"}</definedName>
    <definedName name="DFDFDS" hidden="1">{#N/A,#N/A,TRUE,"SUM";#N/A,#N/A,TRUE,"EE";#N/A,#N/A,TRUE,"AC";#N/A,#N/A,TRUE,"SN"}</definedName>
    <definedName name="DFDFSDFSD" hidden="1">{#N/A,#N/A,TRUE,"SUM";#N/A,#N/A,TRUE,"EE";#N/A,#N/A,TRUE,"AC";#N/A,#N/A,TRUE,"SN"}</definedName>
    <definedName name="DFF" hidden="1">{#N/A,#N/A,TRUE,"SUM";#N/A,#N/A,TRUE,"EE";#N/A,#N/A,TRUE,"AC";#N/A,#N/A,TRUE,"SN"}</definedName>
    <definedName name="dfs" hidden="1">{#N/A,#N/A,TRUE,"SUM";#N/A,#N/A,TRUE,"EE";#N/A,#N/A,TRUE,"AC";#N/A,#N/A,TRUE,"SN"}</definedName>
    <definedName name="DSJKLDE" hidden="1">{#N/A,#N/A,TRUE,"SUM";#N/A,#N/A,TRUE,"EE";#N/A,#N/A,TRUE,"AC";#N/A,#N/A,TRUE,"SN"}</definedName>
    <definedName name="DXC" hidden="1">{#N/A,#N/A,TRUE,"SUM";#N/A,#N/A,TRUE,"EE";#N/A,#N/A,TRUE,"AC";#N/A,#N/A,TRUE,"SN"}</definedName>
    <definedName name="eeeee" hidden="1">{#N/A,#N/A,TRUE,"SUM";#N/A,#N/A,TRUE,"EE";#N/A,#N/A,TRUE,"AC";#N/A,#N/A,TRUE,"SN"}</definedName>
    <definedName name="eeeeee" hidden="1">#REF!</definedName>
    <definedName name="EWQ" hidden="1">{#N/A,#N/A,TRUE,"SUM";#N/A,#N/A,TRUE,"EE";#N/A,#N/A,TRUE,"AC";#N/A,#N/A,TRUE,"SN"}</definedName>
    <definedName name="FACTORY" hidden="1">{#N/A,#N/A,TRUE,"SUM";#N/A,#N/A,TRUE,"EE";#N/A,#N/A,TRUE,"AC";#N/A,#N/A,TRUE,"SN"}</definedName>
    <definedName name="fdfd" hidden="1">{#N/A,#N/A,TRUE,"SUM";#N/A,#N/A,TRUE,"EE";#N/A,#N/A,TRUE,"AC";#N/A,#N/A,TRUE,"SN"}</definedName>
    <definedName name="FDFDSF" hidden="1">{#N/A,#N/A,TRUE,"SUM";#N/A,#N/A,TRUE,"EE";#N/A,#N/A,TRUE,"AC";#N/A,#N/A,TRUE,"SN"}</definedName>
    <definedName name="fdfs" hidden="1">{#N/A,#N/A,TRUE,"SUM";#N/A,#N/A,TRUE,"EE";#N/A,#N/A,TRUE,"AC";#N/A,#N/A,TRUE,"SN"}</definedName>
    <definedName name="fdfsdfs" hidden="1">{#N/A,#N/A,TRUE,"SUM";#N/A,#N/A,TRUE,"EE";#N/A,#N/A,TRUE,"AC";#N/A,#N/A,TRUE,"SN"}</definedName>
    <definedName name="FF" hidden="1">{#N/A,#N/A,TRUE,"SUM";#N/A,#N/A,TRUE,"EE";#N/A,#N/A,TRUE,"AC";#N/A,#N/A,TRUE,"SN"}</definedName>
    <definedName name="ffffd" hidden="1">{#N/A,#N/A,TRUE,"SUM";#N/A,#N/A,TRUE,"EE";#N/A,#N/A,TRUE,"AC";#N/A,#N/A,TRUE,"SN"}</definedName>
    <definedName name="ｆｆｆｆｆｆ" hidden="1">#REF!</definedName>
    <definedName name="fffffffff" hidden="1">#REF!</definedName>
    <definedName name="ｆｆｆｆｆｆｆｆｆｆｆｆ" hidden="1">#N/A</definedName>
    <definedName name="ｆｆｆｆｆｆｆｆｆｆｆｆｆｆｆｆｆｆｆｆｆｆｆｆｆｆｆ" hidden="1">#N/A</definedName>
    <definedName name="ffffffffyy" hidden="1">#REF!</definedName>
    <definedName name="ffffrr" hidden="1">#REF!</definedName>
    <definedName name="fgff" hidden="1">{#N/A,#N/A,TRUE,"SUM";#N/A,#N/A,TRUE,"EE";#N/A,#N/A,TRUE,"AC";#N/A,#N/A,TRUE,"SN"}</definedName>
    <definedName name="FGH" hidden="1">{#N/A,#N/A,TRUE,"SUM";#N/A,#N/A,TRUE,"EE";#N/A,#N/A,TRUE,"AC";#N/A,#N/A,TRUE,"SN"}</definedName>
    <definedName name="FN" hidden="1">{#N/A,#N/A,TRUE,"SUM";#N/A,#N/A,TRUE,"EE";#N/A,#N/A,TRUE,"AC";#N/A,#N/A,TRUE,"SN"}</definedName>
    <definedName name="FSDFSDF" hidden="1">{#N/A,#N/A,TRUE,"SUM";#N/A,#N/A,TRUE,"EE";#N/A,#N/A,TRUE,"AC";#N/A,#N/A,TRUE,"SN"}</definedName>
    <definedName name="GFD" hidden="1">{#N/A,#N/A,TRUE,"SUM";#N/A,#N/A,TRUE,"EE";#N/A,#N/A,TRUE,"AC";#N/A,#N/A,TRUE,"SN"}</definedName>
    <definedName name="GG" hidden="1">{#N/A,#N/A,TRUE,"SUM";#N/A,#N/A,TRUE,"EE";#N/A,#N/A,TRUE,"AC";#N/A,#N/A,TRUE,"SN"}</definedName>
    <definedName name="GGGGG" hidden="1">{#N/A,#N/A,TRUE,"SUM";#N/A,#N/A,TRUE,"EE";#N/A,#N/A,TRUE,"AC";#N/A,#N/A,TRUE,"SN"}</definedName>
    <definedName name="ｇｇｇｇｇｇｇｇｇｇｇ" hidden="1">#REF!</definedName>
    <definedName name="GVB" hidden="1">{#N/A,#N/A,TRUE,"SUM";#N/A,#N/A,TRUE,"EE";#N/A,#N/A,TRUE,"AC";#N/A,#N/A,TRUE,"SN"}</definedName>
    <definedName name="HGF" hidden="1">{#N/A,#N/A,TRUE,"Str.";#N/A,#N/A,TRUE,"Steel &amp; Roof";#N/A,#N/A,TRUE,"Arc.";#N/A,#N/A,TRUE,"Preliminary";#N/A,#N/A,TRUE,"Sum_Prelim"}</definedName>
    <definedName name="hh" hidden="1">#N/A</definedName>
    <definedName name="HHHHHH" hidden="1">{#N/A,#N/A,TRUE,"SUM";#N/A,#N/A,TRUE,"EE";#N/A,#N/A,TRUE,"AC";#N/A,#N/A,TRUE,"SN"}</definedName>
    <definedName name="I5I5I5I5I55I" hidden="1">#REF!</definedName>
    <definedName name="IKU" hidden="1">{#N/A,#N/A,TRUE,"SUM";#N/A,#N/A,TRUE,"EE";#N/A,#N/A,TRUE,"AC";#N/A,#N/A,TRUE,"SN"}</definedName>
    <definedName name="jjj" hidden="1">{#N/A,#N/A,TRUE,"SUM";#N/A,#N/A,TRUE,"EE";#N/A,#N/A,TRUE,"AC";#N/A,#N/A,TRUE,"SN"}</definedName>
    <definedName name="JKDFSJCSDKJ" hidden="1">{#N/A,#N/A,TRUE,"SUM";#N/A,#N/A,TRUE,"EE";#N/A,#N/A,TRUE,"AC";#N/A,#N/A,TRUE,"SN"}</definedName>
    <definedName name="JNM" hidden="1">{#N/A,#N/A,TRUE,"SUM";#N/A,#N/A,TRUE,"EE";#N/A,#N/A,TRUE,"AC";#N/A,#N/A,TRUE,"SN"}</definedName>
    <definedName name="JUI" hidden="1">{#N/A,#N/A,TRUE,"SUM";#N/A,#N/A,TRUE,"EE";#N/A,#N/A,TRUE,"AC";#N/A,#N/A,TRUE,"SN"}</definedName>
    <definedName name="JUY" hidden="1">{#N/A,#N/A,TRUE,"SUM";#N/A,#N/A,TRUE,"EE";#N/A,#N/A,TRUE,"AC";#N/A,#N/A,TRUE,"SN"}</definedName>
    <definedName name="KML" hidden="1">{#N/A,#N/A,TRUE,"SUM";#N/A,#N/A,TRUE,"EE";#N/A,#N/A,TRUE,"AC";#N/A,#N/A,TRUE,"SN"}</definedName>
    <definedName name="kmlk" hidden="1">{#N/A,#N/A,TRUE,"SUM";#N/A,#N/A,TRUE,"EE";#N/A,#N/A,TRUE,"AC";#N/A,#N/A,TRUE,"SN"}</definedName>
    <definedName name="ＬＥ能力設定根拠" hidden="1">#REF!</definedName>
    <definedName name="LKJ" hidden="1">{#N/A,#N/A,TRUE,"SUM";#N/A,#N/A,TRUE,"EE";#N/A,#N/A,TRUE,"AC";#N/A,#N/A,TRUE,"SN"}</definedName>
    <definedName name="LP" hidden="1">{#N/A,#N/A,TRUE,"SUM";#N/A,#N/A,TRUE,"EE";#N/A,#N/A,TRUE,"AC";#N/A,#N/A,TRUE,"SN"}</definedName>
    <definedName name="MGG原価表" hidden="1">#REF!</definedName>
    <definedName name="Nd" hidden="1">#N/A</definedName>
    <definedName name="new" hidden="1">{#N/A,#N/A,TRUE,"SUM";#N/A,#N/A,TRUE,"EE";#N/A,#N/A,TRUE,"AC";#N/A,#N/A,TRUE,"SN"}</definedName>
    <definedName name="Nf" hidden="1">#N/A</definedName>
    <definedName name="Panel" hidden="1">{#N/A,#N/A,TRUE,"SUM";#N/A,#N/A,TRUE,"EE";#N/A,#N/A,TRUE,"AC";#N/A,#N/A,TRUE,"SN"}</definedName>
    <definedName name="PL" hidden="1">{#N/A,#N/A,TRUE,"SUM";#N/A,#N/A,TRUE,"EE";#N/A,#N/A,TRUE,"AC";#N/A,#N/A,TRUE,"SN"}</definedName>
    <definedName name="PL.xls" hidden="1">{#N/A,#N/A,TRUE,"SUM";#N/A,#N/A,TRUE,"EE";#N/A,#N/A,TRUE,"AC";#N/A,#N/A,TRUE,"SN"}</definedName>
    <definedName name="Plan" hidden="1">{#N/A,#N/A,TRUE,"SUM";#N/A,#N/A,TRUE,"EE";#N/A,#N/A,TRUE,"AC";#N/A,#N/A,TRUE,"SN"}</definedName>
    <definedName name="prevWBS" localSheetId="0">'Spiral Project'!$A1048576</definedName>
    <definedName name="pri" hidden="1">{#N/A,#N/A,TRUE,"Str.";#N/A,#N/A,TRUE,"Steel &amp; Roof";#N/A,#N/A,TRUE,"Arc.";#N/A,#N/A,TRUE,"Preliminary";#N/A,#N/A,TRUE,"Sum_Prelim"}</definedName>
    <definedName name="_xlnm.Print_Area" localSheetId="1">'Schedule install plant A'!$A$1:$BM$60</definedName>
    <definedName name="_xlnm.Print_Area" localSheetId="2">'Schedule install plant B'!$A$1:$BM$58</definedName>
    <definedName name="_xlnm.Print_Area" localSheetId="0">'Spiral Project'!$A$1:$GJ$39</definedName>
    <definedName name="_xlnm.Print_Titles" localSheetId="0">'Spiral Project'!$4:$7</definedName>
    <definedName name="Q" hidden="1">{#N/A,#N/A,TRUE,"SUM";#N/A,#N/A,TRUE,"EE";#N/A,#N/A,TRUE,"AC";#N/A,#N/A,TRUE,"SN"}</definedName>
    <definedName name="QQQ" hidden="1">{#N/A,#N/A,TRUE,"SUM";#N/A,#N/A,TRUE,"EE";#N/A,#N/A,TRUE,"AC";#N/A,#N/A,TRUE,"SN"}</definedName>
    <definedName name="qqqqqw" hidden="1">#REF!</definedName>
    <definedName name="REHTRHHTHT" hidden="1">#REF!</definedName>
    <definedName name="reqrereqreq" hidden="1">#REF!</definedName>
    <definedName name="rgfreqgtqg" hidden="1">#REF!</definedName>
    <definedName name="rrrrrrtt" hidden="1">#REF!</definedName>
    <definedName name="Ｓ３設定" hidden="1">#REF!</definedName>
    <definedName name="SS" hidden="1">{#N/A,#N/A,TRUE,"SUM";#N/A,#N/A,TRUE,"EE";#N/A,#N/A,TRUE,"AC";#N/A,#N/A,TRUE,"SN"}</definedName>
    <definedName name="summar" hidden="1">{#N/A,#N/A,TRUE,"SUM";#N/A,#N/A,TRUE,"EE";#N/A,#N/A,TRUE,"AC";#N/A,#N/A,TRUE,"SN"}</definedName>
    <definedName name="TRE" hidden="1">{#N/A,#N/A,TRUE,"SUM";#N/A,#N/A,TRUE,"EE";#N/A,#N/A,TRUE,"AC";#N/A,#N/A,TRUE,"SN"}</definedName>
    <definedName name="UJN" hidden="1">{#N/A,#N/A,TRUE,"SUM";#N/A,#N/A,TRUE,"EE";#N/A,#N/A,TRUE,"AC";#N/A,#N/A,TRUE,"SN"}</definedName>
    <definedName name="utility" hidden="1">{#N/A,#N/A,TRUE,"SUM";#N/A,#N/A,TRUE,"EE";#N/A,#N/A,TRUE,"AC";#N/A,#N/A,TRUE,"SN"}</definedName>
    <definedName name="UYT" hidden="1">{#N/A,#N/A,TRUE,"Str.";#N/A,#N/A,TRUE,"Steel &amp; Roof";#N/A,#N/A,TRUE,"Arc.";#N/A,#N/A,TRUE,"Preliminary";#N/A,#N/A,TRUE,"Sum_Prelim"}</definedName>
    <definedName name="valuevx">42.314159</definedName>
    <definedName name="VBN" hidden="1">{#N/A,#N/A,TRUE,"SUM";#N/A,#N/A,TRUE,"EE";#N/A,#N/A,TRUE,"AC";#N/A,#N/A,TRUE,"SN"}</definedName>
    <definedName name="VEN" hidden="1">{#N/A,#N/A,TRUE,"SUM";#N/A,#N/A,TRUE,"EE";#N/A,#N/A,TRUE,"AC";#N/A,#N/A,TRUE,"SN"}</definedName>
    <definedName name="vertex42_copyright" hidden="1">"© 2006-2018 Vertex42 LLC"</definedName>
    <definedName name="vertex42_id" hidden="1">"gantt-chart_L.xlsx"</definedName>
    <definedName name="vertex42_title" hidden="1">"Gantt Chart Template"</definedName>
    <definedName name="vvvvvvvvvvvvvvvv" hidden="1">#REF!</definedName>
    <definedName name="wrn.A." hidden="1">{#N/A,#N/A,TRUE,"SUM";#N/A,#N/A,TRUE,"EE";#N/A,#N/A,TRUE,"AC";#N/A,#N/A,TRUE,"SN"}</definedName>
    <definedName name="wrn.BILLS._.OF._.QUANTITY." hidden="1">{#N/A,#N/A,TRUE,"Str.";#N/A,#N/A,TRUE,"Steel &amp; Roof";#N/A,#N/A,TRUE,"Arc.";#N/A,#N/A,TRUE,"Preliminary";#N/A,#N/A,TRUE,"Sum_Prelim"}</definedName>
    <definedName name="www" hidden="1">{#N/A,#N/A,TRUE,"SUM";#N/A,#N/A,TRUE,"EE";#N/A,#N/A,TRUE,"AC";#N/A,#N/A,TRUE,"SN"}</definedName>
    <definedName name="wwwwwwwwwwww" hidden="1">#N/A</definedName>
    <definedName name="XXX" hidden="1">{#N/A,#N/A,TRUE,"SUM";#N/A,#N/A,TRUE,"EE";#N/A,#N/A,TRUE,"AC";#N/A,#N/A,TRUE,"SN"}</definedName>
    <definedName name="YHJVN" hidden="1">#REF!</definedName>
    <definedName name="YHN" hidden="1">{#N/A,#N/A,TRUE,"SUM";#N/A,#N/A,TRUE,"EE";#N/A,#N/A,TRUE,"AC";#N/A,#N/A,TRUE,"SN"}</definedName>
    <definedName name="zzzz" hidden="1">#REF!</definedName>
    <definedName name="あｂｃ" hidden="1">{#N/A,#N/A,TRUE,"SUM";#N/A,#N/A,TRUE,"EE";#N/A,#N/A,TRUE,"AC";#N/A,#N/A,TRUE,"SN"}</definedName>
    <definedName name="あＳＤＤＤ" hidden="1">#REF!</definedName>
    <definedName name="ささ" hidden="1">#REF!</definedName>
    <definedName name="っｋ" hidden="1">#REF!</definedName>
    <definedName name="でＲで３Ｄ" hidden="1">#REF!</definedName>
    <definedName name="変更" hidden="1">#N/A</definedName>
    <definedName name="労務費再検討" hidden="1">#REF!</definedName>
  </definedNames>
  <calcPr calcId="191029"/>
</workbook>
</file>

<file path=xl/calcChain.xml><?xml version="1.0" encoding="utf-8"?>
<calcChain xmlns="http://schemas.openxmlformats.org/spreadsheetml/2006/main">
  <c r="F32" i="9" l="1"/>
  <c r="I32" i="9" s="1"/>
  <c r="A32" i="9"/>
  <c r="A33" i="9" s="1"/>
  <c r="A34" i="9" s="1"/>
  <c r="A35" i="9" s="1"/>
  <c r="A36" i="9" s="1"/>
  <c r="A37" i="9" s="1"/>
  <c r="A38" i="9" s="1"/>
  <c r="F26" i="9"/>
  <c r="I26" i="9" s="1"/>
  <c r="F23" i="9" l="1"/>
  <c r="I23" i="9" s="1"/>
  <c r="AC11" i="14" l="1"/>
  <c r="AC11" i="15"/>
  <c r="AE4" i="15"/>
  <c r="AF4" i="15" s="1"/>
  <c r="AG4" i="15" s="1"/>
  <c r="AD2" i="15"/>
  <c r="AE4" i="14"/>
  <c r="AF4" i="14" s="1"/>
  <c r="AD2" i="14"/>
  <c r="AE2" i="15" l="1"/>
  <c r="AG2" i="15"/>
  <c r="AH4" i="15"/>
  <c r="AF2" i="15"/>
  <c r="AG4" i="14"/>
  <c r="AF2" i="14"/>
  <c r="AE2" i="14"/>
  <c r="AH2" i="15" l="1"/>
  <c r="AI4" i="15"/>
  <c r="AH4" i="14"/>
  <c r="AG2" i="14"/>
  <c r="AI2" i="15" l="1"/>
  <c r="AJ4" i="15"/>
  <c r="AI4" i="14"/>
  <c r="AH2" i="14"/>
  <c r="AJ2" i="15" l="1"/>
  <c r="AK4" i="15"/>
  <c r="AI2" i="14"/>
  <c r="AJ4" i="14"/>
  <c r="AK2" i="15" l="1"/>
  <c r="AL4" i="15"/>
  <c r="AJ2" i="14"/>
  <c r="AK4" i="14"/>
  <c r="AL2" i="15" l="1"/>
  <c r="AM4" i="15"/>
  <c r="AL4" i="14"/>
  <c r="AK2" i="14"/>
  <c r="AM2" i="15" l="1"/>
  <c r="AN4" i="15"/>
  <c r="AM4" i="14"/>
  <c r="AL2" i="14"/>
  <c r="AN2" i="15" l="1"/>
  <c r="AO4" i="15"/>
  <c r="AN4" i="14"/>
  <c r="AM2" i="14"/>
  <c r="AO2" i="15" l="1"/>
  <c r="AP4" i="15"/>
  <c r="AO4" i="14"/>
  <c r="AN2" i="14"/>
  <c r="AQ4" i="15" l="1"/>
  <c r="AP2" i="15"/>
  <c r="AO2" i="14"/>
  <c r="AP4" i="14"/>
  <c r="AQ2" i="15" l="1"/>
  <c r="AR4" i="15"/>
  <c r="AQ4" i="14"/>
  <c r="AP2" i="14"/>
  <c r="AS4" i="15" l="1"/>
  <c r="AR2" i="15"/>
  <c r="AQ2" i="14"/>
  <c r="AR4" i="14"/>
  <c r="AS2" i="15" l="1"/>
  <c r="AT4" i="15"/>
  <c r="AS4" i="14"/>
  <c r="AR2" i="14"/>
  <c r="AT2" i="15" l="1"/>
  <c r="AU4" i="15"/>
  <c r="AS2" i="14"/>
  <c r="AT4" i="14"/>
  <c r="AU2" i="15" l="1"/>
  <c r="AV4" i="15"/>
  <c r="AT2" i="14"/>
  <c r="AU4" i="14"/>
  <c r="AV2" i="15" l="1"/>
  <c r="AW4" i="15"/>
  <c r="AV4" i="14"/>
  <c r="AU2" i="14"/>
  <c r="AW2" i="15" l="1"/>
  <c r="AX4" i="15"/>
  <c r="AW4" i="14"/>
  <c r="AV2" i="14"/>
  <c r="AX2" i="15" l="1"/>
  <c r="AY4" i="15"/>
  <c r="AX4" i="14"/>
  <c r="AW2" i="14"/>
  <c r="F37" i="9"/>
  <c r="I37" i="9" s="1"/>
  <c r="F16" i="9"/>
  <c r="I16" i="9" s="1"/>
  <c r="F17" i="9"/>
  <c r="I17" i="9" s="1"/>
  <c r="F18" i="9"/>
  <c r="I18" i="9" s="1"/>
  <c r="F36" i="9"/>
  <c r="I36" i="9" s="1"/>
  <c r="F35" i="9"/>
  <c r="F34" i="9"/>
  <c r="F24" i="9"/>
  <c r="I24" i="9" s="1"/>
  <c r="F22" i="9"/>
  <c r="F21" i="9"/>
  <c r="C33" i="9"/>
  <c r="C34" i="9" s="1"/>
  <c r="C35" i="9" s="1"/>
  <c r="C36" i="9" s="1"/>
  <c r="C37" i="9" s="1"/>
  <c r="F9" i="9"/>
  <c r="F33" i="9"/>
  <c r="F31" i="9"/>
  <c r="I31" i="9" s="1"/>
  <c r="F30" i="9"/>
  <c r="F25" i="9"/>
  <c r="I25" i="9" s="1"/>
  <c r="F15" i="9"/>
  <c r="F14" i="9"/>
  <c r="C25" i="9"/>
  <c r="C24" i="9"/>
  <c r="C21" i="9"/>
  <c r="F28" i="9"/>
  <c r="I28" i="9" s="1"/>
  <c r="F27" i="9"/>
  <c r="I27" i="9" s="1"/>
  <c r="I19" i="9"/>
  <c r="F38" i="9"/>
  <c r="I38" i="9" s="1"/>
  <c r="AY2" i="15" l="1"/>
  <c r="AZ4" i="15"/>
  <c r="AY4" i="14"/>
  <c r="AX2" i="14"/>
  <c r="A46" i="9"/>
  <c r="AZ2" i="15" l="1"/>
  <c r="BA4" i="15"/>
  <c r="AZ4" i="14"/>
  <c r="AY2" i="14"/>
  <c r="I39" i="9"/>
  <c r="BA2" i="15" l="1"/>
  <c r="BB4" i="15"/>
  <c r="AZ2" i="14"/>
  <c r="BA4" i="14"/>
  <c r="F43" i="9"/>
  <c r="F44" i="9" s="1"/>
  <c r="I44" i="9" s="1"/>
  <c r="F42" i="9"/>
  <c r="I42" i="9" s="1"/>
  <c r="F8" i="9"/>
  <c r="I8" i="9" s="1"/>
  <c r="F29" i="9"/>
  <c r="I29" i="9" s="1"/>
  <c r="F20" i="9"/>
  <c r="I20" i="9" s="1"/>
  <c r="F13" i="9"/>
  <c r="I13" i="9" s="1"/>
  <c r="BC4" i="15" l="1"/>
  <c r="BB2" i="15"/>
  <c r="BA2" i="14"/>
  <c r="BB4" i="14"/>
  <c r="F45" i="9"/>
  <c r="I45" i="9" s="1"/>
  <c r="I43" i="9"/>
  <c r="BC2" i="15" l="1"/>
  <c r="BD4" i="15"/>
  <c r="BB2" i="14"/>
  <c r="BC4" i="14"/>
  <c r="F12" i="9"/>
  <c r="I9" i="9"/>
  <c r="K6" i="9"/>
  <c r="BE4" i="15" l="1"/>
  <c r="BD2" i="15"/>
  <c r="BD4" i="14"/>
  <c r="BC2" i="14"/>
  <c r="I12" i="9"/>
  <c r="F10" i="9"/>
  <c r="I10" i="9" s="1"/>
  <c r="K7" i="9"/>
  <c r="K4" i="9"/>
  <c r="A8" i="9"/>
  <c r="A42" i="9"/>
  <c r="A43" i="9" s="1"/>
  <c r="A44" i="9" s="1"/>
  <c r="A45" i="9" s="1"/>
  <c r="BF4" i="15" l="1"/>
  <c r="BE2" i="15"/>
  <c r="BE4" i="14"/>
  <c r="BD2" i="14"/>
  <c r="L6" i="9"/>
  <c r="BG4" i="15" l="1"/>
  <c r="BF2" i="15"/>
  <c r="BF4" i="14"/>
  <c r="BE2" i="14"/>
  <c r="I15" i="9"/>
  <c r="I14" i="9"/>
  <c r="I22" i="9"/>
  <c r="I21" i="9"/>
  <c r="I30" i="9"/>
  <c r="M6" i="9"/>
  <c r="BG2" i="15" l="1"/>
  <c r="BH4" i="15"/>
  <c r="BF2" i="14"/>
  <c r="BG4" i="14"/>
  <c r="I33" i="9"/>
  <c r="N6" i="9"/>
  <c r="BI4" i="15" l="1"/>
  <c r="BH2" i="15"/>
  <c r="BH4" i="14"/>
  <c r="BG2" i="14"/>
  <c r="I34" i="9"/>
  <c r="O6" i="9"/>
  <c r="K5" i="9"/>
  <c r="BI2" i="15" l="1"/>
  <c r="BJ4" i="15"/>
  <c r="BH2" i="14"/>
  <c r="BI4" i="14"/>
  <c r="I35" i="9"/>
  <c r="F11" i="9"/>
  <c r="I11" i="9" s="1"/>
  <c r="P6" i="9"/>
  <c r="L7" i="9"/>
  <c r="BJ2" i="15" l="1"/>
  <c r="BK4" i="15"/>
  <c r="BI2" i="14"/>
  <c r="BJ4" i="14"/>
  <c r="Q6" i="9"/>
  <c r="M7" i="9"/>
  <c r="BK2" i="15" l="1"/>
  <c r="BL4" i="15"/>
  <c r="BL2" i="15" s="1"/>
  <c r="BK4" i="14"/>
  <c r="BJ2" i="14"/>
  <c r="R6" i="9"/>
  <c r="N7" i="9"/>
  <c r="BL4" i="14" l="1"/>
  <c r="BL2" i="14" s="1"/>
  <c r="BK2" i="14"/>
  <c r="S6" i="9"/>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M6" i="9" s="1"/>
  <c r="AI7" i="9"/>
  <c r="AN6" i="9" l="1"/>
  <c r="AM4" i="9"/>
  <c r="AM5" i="9"/>
  <c r="AM7" i="9"/>
  <c r="AJ7" i="9"/>
  <c r="AO6" i="9" l="1"/>
  <c r="AN7" i="9"/>
  <c r="AK7" i="9"/>
  <c r="AP6" i="9" l="1"/>
  <c r="AO7" i="9"/>
  <c r="AL7" i="9"/>
  <c r="AQ6" i="9" l="1"/>
  <c r="AP7" i="9"/>
  <c r="A9" i="9"/>
  <c r="A10" i="9" s="1"/>
  <c r="A11" i="9" s="1"/>
  <c r="AQ7" i="9" l="1"/>
  <c r="AR6" i="9"/>
  <c r="A12" i="9"/>
  <c r="A13" i="9" s="1"/>
  <c r="A14" i="9" s="1"/>
  <c r="A15" i="9" s="1"/>
  <c r="AR7" i="9" l="1"/>
  <c r="AS6" i="9"/>
  <c r="A16" i="9"/>
  <c r="A17" i="9" s="1"/>
  <c r="A18" i="9" s="1"/>
  <c r="A19" i="9" s="1"/>
  <c r="A20" i="9" l="1"/>
  <c r="A21" i="9" s="1"/>
  <c r="A22" i="9" s="1"/>
  <c r="A23" i="9" s="1"/>
  <c r="A24" i="9" s="1"/>
  <c r="A25" i="9" s="1"/>
  <c r="A26" i="9" s="1"/>
  <c r="A27" i="9" s="1"/>
  <c r="A28" i="9" s="1"/>
  <c r="AS7" i="9"/>
  <c r="AT6" i="9"/>
  <c r="A29" i="9" l="1"/>
  <c r="A30" i="9" s="1"/>
  <c r="A31" i="9" s="1"/>
  <c r="AU6" i="9"/>
  <c r="AT7" i="9"/>
  <c r="AT4" i="9"/>
  <c r="AT5" i="9"/>
  <c r="A39" i="9" l="1"/>
  <c r="AV6" i="9"/>
  <c r="AU7" i="9"/>
  <c r="AW6" i="9" l="1"/>
  <c r="AV7" i="9"/>
  <c r="AW7" i="9" l="1"/>
  <c r="AX6" i="9"/>
  <c r="AX7" i="9" l="1"/>
  <c r="AY6" i="9"/>
  <c r="AY7" i="9" l="1"/>
  <c r="AZ6" i="9"/>
  <c r="AZ7" i="9" l="1"/>
  <c r="BA6" i="9"/>
  <c r="BA5" i="9" l="1"/>
  <c r="BA4" i="9"/>
  <c r="BA7" i="9"/>
  <c r="BB6" i="9"/>
  <c r="BC6" i="9" l="1"/>
  <c r="BB7" i="9"/>
  <c r="BD6" i="9" l="1"/>
  <c r="BC7" i="9"/>
  <c r="BD7" i="9" l="1"/>
  <c r="BE6" i="9"/>
  <c r="BE7" i="9" l="1"/>
  <c r="BF6" i="9"/>
  <c r="BF7" i="9" l="1"/>
  <c r="BG6" i="9"/>
  <c r="BG7" i="9" l="1"/>
  <c r="BH6" i="9"/>
  <c r="BH5" i="9" l="1"/>
  <c r="BH4" i="9"/>
  <c r="BH7" i="9"/>
  <c r="BI6" i="9"/>
  <c r="BJ6" i="9" l="1"/>
  <c r="BI7" i="9"/>
  <c r="BK6" i="9" l="1"/>
  <c r="BJ7" i="9"/>
  <c r="BL6" i="9" l="1"/>
  <c r="BK7" i="9"/>
  <c r="BM6" i="9" l="1"/>
  <c r="BL7" i="9"/>
  <c r="BM7" i="9" l="1"/>
  <c r="BN6" i="9"/>
  <c r="BN7" i="9" l="1"/>
  <c r="BO6" i="9"/>
  <c r="BO7" i="9" l="1"/>
  <c r="BO4" i="9"/>
  <c r="BO5" i="9"/>
  <c r="BP6" i="9"/>
  <c r="BQ6" i="9" l="1"/>
  <c r="BP7" i="9"/>
  <c r="BR6" i="9" l="1"/>
  <c r="BQ7" i="9"/>
  <c r="BR7" i="9" l="1"/>
  <c r="BS6" i="9"/>
  <c r="BT6" i="9" l="1"/>
  <c r="BS7" i="9"/>
  <c r="BT7" i="9" l="1"/>
  <c r="BU6" i="9"/>
  <c r="BU7" i="9" l="1"/>
  <c r="BV6" i="9"/>
  <c r="BV7" i="9" l="1"/>
  <c r="BV4" i="9"/>
  <c r="BW6" i="9"/>
  <c r="BV5" i="9"/>
  <c r="BW7" i="9" l="1"/>
  <c r="BX6" i="9"/>
  <c r="BX7" i="9" l="1"/>
  <c r="BY6" i="9"/>
  <c r="BZ6" i="9" l="1"/>
  <c r="BY7" i="9"/>
  <c r="CA6" i="9" l="1"/>
  <c r="BZ7" i="9"/>
  <c r="CB6" i="9" l="1"/>
  <c r="CC6" i="9" s="1"/>
  <c r="CA7" i="9"/>
  <c r="CC7" i="9" l="1"/>
  <c r="CC4" i="9"/>
  <c r="CD6" i="9"/>
  <c r="CC5" i="9"/>
  <c r="CB7" i="9"/>
  <c r="CE6" i="9" l="1"/>
  <c r="CD7" i="9"/>
  <c r="CE7" i="9" l="1"/>
  <c r="CF6" i="9"/>
  <c r="CG6" i="9" l="1"/>
  <c r="CF7" i="9"/>
  <c r="CG7" i="9" l="1"/>
  <c r="CH6" i="9"/>
  <c r="CH7" i="9" l="1"/>
  <c r="CI6" i="9"/>
  <c r="CI7" i="9" l="1"/>
  <c r="CJ6" i="9"/>
  <c r="CK6" i="9" l="1"/>
  <c r="CJ4" i="9"/>
  <c r="CJ5" i="9"/>
  <c r="CJ7" i="9"/>
  <c r="CL6" i="9" l="1"/>
  <c r="CK7" i="9"/>
  <c r="CL7" i="9" l="1"/>
  <c r="CM6" i="9"/>
  <c r="CM7" i="9" l="1"/>
  <c r="CN6" i="9"/>
  <c r="CO6" i="9" l="1"/>
  <c r="CN7" i="9"/>
  <c r="CP6" i="9" l="1"/>
  <c r="CO7" i="9"/>
  <c r="CP7" i="9" l="1"/>
  <c r="CQ6" i="9"/>
  <c r="CR6" i="9" l="1"/>
  <c r="CQ4" i="9"/>
  <c r="CQ5" i="9"/>
  <c r="CQ7" i="9"/>
  <c r="CR7" i="9" l="1"/>
  <c r="CS6" i="9"/>
  <c r="CS7" i="9" l="1"/>
  <c r="CT6" i="9"/>
  <c r="CT7" i="9" l="1"/>
  <c r="CU6" i="9"/>
  <c r="CU7" i="9" l="1"/>
  <c r="CV6" i="9"/>
  <c r="CW6" i="9" l="1"/>
  <c r="CV7" i="9"/>
  <c r="CW7" i="9" l="1"/>
  <c r="CX6" i="9"/>
  <c r="CX7" i="9" l="1"/>
  <c r="CX5" i="9"/>
  <c r="CX4" i="9"/>
  <c r="CY6" i="9"/>
  <c r="CZ6" i="9" l="1"/>
  <c r="CY7" i="9"/>
  <c r="DA6" i="9" l="1"/>
  <c r="CZ7" i="9"/>
  <c r="DA7" i="9" l="1"/>
  <c r="DB6" i="9"/>
  <c r="DB7" i="9" l="1"/>
  <c r="DC6" i="9"/>
  <c r="DC7" i="9" l="1"/>
  <c r="DD6" i="9"/>
  <c r="DD7" i="9" l="1"/>
  <c r="DE6" i="9"/>
  <c r="DE4" i="9" l="1"/>
  <c r="DE5" i="9"/>
  <c r="DF6" i="9"/>
  <c r="DE7" i="9"/>
  <c r="DF7" i="9" l="1"/>
  <c r="DG6" i="9"/>
  <c r="DH6" i="9" l="1"/>
  <c r="DG7" i="9"/>
  <c r="DH7" i="9" l="1"/>
  <c r="DI6" i="9"/>
  <c r="DI7" i="9" l="1"/>
  <c r="DJ6" i="9"/>
  <c r="DJ7" i="9" l="1"/>
  <c r="DK6" i="9"/>
  <c r="DK7" i="9" l="1"/>
  <c r="DL6" i="9"/>
  <c r="DL7" i="9" l="1"/>
  <c r="DL4" i="9"/>
  <c r="DL5" i="9"/>
  <c r="DM6" i="9"/>
  <c r="DN6" i="9" l="1"/>
  <c r="DM7" i="9"/>
  <c r="DO6" i="9" l="1"/>
  <c r="DN7" i="9"/>
  <c r="DP6" i="9" l="1"/>
  <c r="DO7" i="9"/>
  <c r="DQ6" i="9" l="1"/>
  <c r="DP7" i="9"/>
  <c r="DQ7" i="9" l="1"/>
  <c r="DR6" i="9"/>
  <c r="DR7" i="9" l="1"/>
  <c r="DS6" i="9"/>
  <c r="DT6" i="9" l="1"/>
  <c r="DS7" i="9"/>
  <c r="DS5" i="9"/>
  <c r="DS4" i="9"/>
  <c r="DU6" i="9" l="1"/>
  <c r="DT7" i="9"/>
  <c r="DV6" i="9" l="1"/>
  <c r="DU7" i="9"/>
  <c r="DV7" i="9" l="1"/>
  <c r="DW6" i="9"/>
  <c r="DX6" i="9" l="1"/>
  <c r="DW7" i="9"/>
  <c r="DY6" i="9" l="1"/>
  <c r="DX7" i="9"/>
  <c r="DY7" i="9" l="1"/>
  <c r="DZ6" i="9"/>
  <c r="DZ7" i="9" l="1"/>
  <c r="EA6" i="9"/>
  <c r="DZ4" i="9"/>
  <c r="DZ5" i="9"/>
  <c r="EA7" i="9" l="1"/>
  <c r="EB6" i="9"/>
  <c r="EB7" i="9" l="1"/>
  <c r="EC6" i="9"/>
  <c r="ED6" i="9" l="1"/>
  <c r="EC7" i="9"/>
  <c r="EE6" i="9" l="1"/>
  <c r="ED7" i="9"/>
  <c r="EE7" i="9" l="1"/>
  <c r="EF6" i="9"/>
  <c r="EF7" i="9" l="1"/>
  <c r="EG6" i="9"/>
  <c r="EG7" i="9" l="1"/>
  <c r="EH6" i="9"/>
  <c r="EG5" i="9"/>
  <c r="EG4" i="9"/>
  <c r="EH7" i="9" l="1"/>
  <c r="EI6" i="9"/>
  <c r="EJ6" i="9" l="1"/>
  <c r="EI7" i="9"/>
  <c r="EK6" i="9" l="1"/>
  <c r="EJ7" i="9"/>
  <c r="EL6" i="9" l="1"/>
  <c r="EK7" i="9"/>
  <c r="EL7" i="9" l="1"/>
  <c r="EM6" i="9"/>
  <c r="EM7" i="9" l="1"/>
  <c r="EN6" i="9"/>
  <c r="EO6" i="9" l="1"/>
  <c r="EN4" i="9"/>
  <c r="EN5" i="9"/>
  <c r="EN7" i="9"/>
  <c r="EP6" i="9" l="1"/>
  <c r="EO7" i="9"/>
  <c r="EQ6" i="9" l="1"/>
  <c r="EP7" i="9"/>
  <c r="ER6" i="9" l="1"/>
  <c r="EQ7" i="9"/>
  <c r="ER7" i="9" l="1"/>
  <c r="ES6" i="9"/>
  <c r="ES7" i="9" l="1"/>
  <c r="ET6" i="9"/>
  <c r="ET7" i="9" l="1"/>
  <c r="EU6" i="9"/>
  <c r="EV6" i="9" l="1"/>
  <c r="EU5" i="9"/>
  <c r="EU4" i="9"/>
  <c r="EU7" i="9"/>
  <c r="EW6" i="9" l="1"/>
  <c r="EV7" i="9"/>
  <c r="EX6" i="9" l="1"/>
  <c r="EW7" i="9"/>
  <c r="EX7" i="9" l="1"/>
  <c r="EY6" i="9"/>
  <c r="EZ6" i="9" l="1"/>
  <c r="EY7" i="9"/>
  <c r="EZ7" i="9" l="1"/>
  <c r="FA6" i="9"/>
  <c r="FA7" i="9" l="1"/>
  <c r="FB6" i="9"/>
  <c r="FC6" i="9" l="1"/>
  <c r="FB7" i="9"/>
  <c r="FB4" i="9"/>
  <c r="FB5" i="9"/>
  <c r="FC7" i="9" l="1"/>
  <c r="FD6" i="9"/>
  <c r="FD7" i="9" l="1"/>
  <c r="FE6" i="9"/>
  <c r="FF6" i="9" l="1"/>
  <c r="FE7" i="9"/>
  <c r="FG6" i="9" l="1"/>
  <c r="FF7" i="9"/>
  <c r="FG7" i="9" l="1"/>
  <c r="FH6" i="9"/>
  <c r="FH7" i="9" l="1"/>
  <c r="FI6" i="9"/>
  <c r="FI7" i="9" l="1"/>
  <c r="FJ6" i="9"/>
  <c r="FI4" i="9"/>
  <c r="FI5" i="9"/>
  <c r="FK6" i="9" l="1"/>
  <c r="FJ7" i="9"/>
  <c r="FL6" i="9" l="1"/>
  <c r="FK7" i="9"/>
  <c r="FM6" i="9" l="1"/>
  <c r="FL7" i="9"/>
  <c r="FN6" i="9" l="1"/>
  <c r="FM7" i="9"/>
  <c r="FO6" i="9" l="1"/>
  <c r="FN7" i="9"/>
  <c r="FO7" i="9" l="1"/>
  <c r="FP6" i="9"/>
  <c r="FP7" i="9" l="1"/>
  <c r="FP4" i="9"/>
  <c r="FP5" i="9"/>
  <c r="FQ6" i="9"/>
  <c r="FR6" i="9" l="1"/>
  <c r="FQ7" i="9"/>
  <c r="FR7" i="9" l="1"/>
  <c r="FS6" i="9"/>
  <c r="FS7" i="9" l="1"/>
  <c r="FT6" i="9"/>
  <c r="FT7" i="9" l="1"/>
  <c r="FU6" i="9"/>
  <c r="FV6" i="9" l="1"/>
  <c r="FU7" i="9"/>
  <c r="FV7" i="9" l="1"/>
  <c r="FW6" i="9"/>
  <c r="FX6" i="9" l="1"/>
  <c r="FW5" i="9"/>
  <c r="FW7" i="9"/>
  <c r="FW4" i="9"/>
  <c r="FY6" i="9" l="1"/>
  <c r="FX7" i="9"/>
  <c r="FZ6" i="9" l="1"/>
  <c r="FY7" i="9"/>
  <c r="GA6" i="9" l="1"/>
  <c r="FZ7" i="9"/>
  <c r="GA7" i="9" l="1"/>
  <c r="GB6" i="9"/>
  <c r="GC6" i="9" l="1"/>
  <c r="GB7" i="9"/>
  <c r="GC7" i="9" l="1"/>
  <c r="GD6" i="9"/>
  <c r="GE6" i="9" l="1"/>
  <c r="GD5" i="9"/>
  <c r="GD4" i="9"/>
  <c r="GD7" i="9"/>
  <c r="GE7" i="9" l="1"/>
  <c r="GF6" i="9"/>
  <c r="GF7" i="9" l="1"/>
  <c r="GG6" i="9"/>
  <c r="GH6" i="9" l="1"/>
  <c r="GG7" i="9"/>
  <c r="GH7" i="9" l="1"/>
  <c r="GI6" i="9"/>
  <c r="GI7" i="9" l="1"/>
  <c r="GJ6" i="9"/>
  <c r="GJ7" i="9" l="1"/>
  <c r="GK6" i="9"/>
  <c r="GL6" i="9" l="1"/>
  <c r="GK7" i="9"/>
  <c r="GK4" i="9"/>
  <c r="GK5" i="9"/>
  <c r="GL7" i="9" l="1"/>
  <c r="GM6" i="9"/>
  <c r="GM7" i="9" l="1"/>
  <c r="GN6" i="9"/>
  <c r="GO6" i="9" l="1"/>
  <c r="GN7" i="9"/>
  <c r="GP6" i="9" l="1"/>
  <c r="GO7" i="9"/>
  <c r="GP7" i="9" l="1"/>
  <c r="GQ6" i="9"/>
  <c r="GQ7" i="9" l="1"/>
  <c r="GR6" i="9"/>
  <c r="GR7" i="9" l="1"/>
  <c r="GR5" i="9"/>
  <c r="GS6" i="9"/>
  <c r="GR4" i="9"/>
  <c r="GS7" i="9" l="1"/>
  <c r="GT6" i="9"/>
  <c r="GT7" i="9" l="1"/>
  <c r="GU6" i="9"/>
  <c r="GV6" i="9" l="1"/>
  <c r="GU7" i="9"/>
  <c r="GW6" i="9" l="1"/>
  <c r="GV7" i="9"/>
  <c r="GX6" i="9" l="1"/>
  <c r="GW7" i="9"/>
  <c r="GX7" i="9" l="1"/>
  <c r="GY6" i="9"/>
  <c r="GY5" i="9" l="1"/>
  <c r="GY4" i="9"/>
  <c r="GY7" i="9"/>
  <c r="GZ6" i="9"/>
  <c r="GZ7" i="9" l="1"/>
  <c r="HA6" i="9"/>
  <c r="HB6" i="9" l="1"/>
  <c r="HA7" i="9"/>
  <c r="HC6" i="9" l="1"/>
  <c r="HB7" i="9"/>
  <c r="HD6" i="9" l="1"/>
  <c r="HC7" i="9"/>
  <c r="HD7" i="9" l="1"/>
  <c r="HE6" i="9"/>
  <c r="HE7" i="9" l="1"/>
  <c r="HF6" i="9"/>
  <c r="HF7" i="9" l="1"/>
  <c r="HG6" i="9"/>
  <c r="HF4" i="9"/>
  <c r="HF5" i="9"/>
  <c r="HG7" i="9" l="1"/>
  <c r="HH6" i="9"/>
  <c r="HI6" i="9" l="1"/>
  <c r="HH7" i="9"/>
  <c r="HI7" i="9" l="1"/>
  <c r="HJ6" i="9"/>
  <c r="HJ7" i="9" l="1"/>
  <c r="HK6" i="9"/>
  <c r="HK7" i="9" l="1"/>
  <c r="HL6" i="9"/>
  <c r="HL7" i="9" l="1"/>
  <c r="HM6" i="9"/>
  <c r="HN6" i="9" l="1"/>
  <c r="HM7" i="9"/>
  <c r="HM5" i="9"/>
  <c r="HM4" i="9"/>
  <c r="HN7" i="9" l="1"/>
  <c r="HO6" i="9"/>
  <c r="HP6" i="9" l="1"/>
  <c r="HO7" i="9"/>
  <c r="HP7" i="9" l="1"/>
  <c r="HQ6" i="9"/>
  <c r="HQ7" i="9" l="1"/>
  <c r="HR6" i="9"/>
  <c r="HS6" i="9" l="1"/>
  <c r="HR7" i="9"/>
  <c r="HS7" i="9" l="1"/>
  <c r="HT6" i="9"/>
  <c r="HT7" i="9" l="1"/>
  <c r="HT5" i="9"/>
  <c r="HU6" i="9"/>
  <c r="HT4" i="9"/>
  <c r="HU7" i="9" l="1"/>
  <c r="HV6" i="9"/>
  <c r="HV7" i="9" l="1"/>
  <c r="HW6" i="9"/>
  <c r="HX6" i="9" l="1"/>
  <c r="HW7" i="9"/>
  <c r="HX7" i="9" l="1"/>
  <c r="HY6" i="9"/>
  <c r="HY7" i="9" l="1"/>
  <c r="HZ6" i="9"/>
  <c r="HZ7" i="9" l="1"/>
  <c r="IA6" i="9"/>
  <c r="IA5" i="9" l="1"/>
  <c r="IA4" i="9"/>
  <c r="IA7" i="9"/>
  <c r="IB6" i="9"/>
  <c r="IC6" i="9" l="1"/>
  <c r="IB7" i="9"/>
  <c r="ID6" i="9" l="1"/>
  <c r="IC7" i="9"/>
  <c r="IE6" i="9" l="1"/>
  <c r="ID7" i="9"/>
  <c r="IF6" i="9" l="1"/>
  <c r="IE7" i="9"/>
  <c r="IF7" i="9" l="1"/>
  <c r="IG6" i="9"/>
  <c r="IG7" i="9" l="1"/>
  <c r="IH6" i="9"/>
  <c r="II6" i="9" l="1"/>
  <c r="IH4" i="9"/>
  <c r="IH5" i="9"/>
  <c r="IH7" i="9"/>
  <c r="IJ6" i="9" l="1"/>
  <c r="II7" i="9"/>
  <c r="IK6" i="9" l="1"/>
  <c r="IJ7" i="9"/>
  <c r="IL6" i="9" l="1"/>
  <c r="IK7" i="9"/>
  <c r="IM6" i="9" l="1"/>
  <c r="IL7" i="9"/>
  <c r="IM7" i="9" l="1"/>
  <c r="IN6" i="9"/>
  <c r="IN7" i="9" l="1"/>
  <c r="IO6" i="9"/>
  <c r="IO5" i="9" l="1"/>
  <c r="IO4" i="9"/>
  <c r="IO7" i="9"/>
  <c r="IP6" i="9"/>
  <c r="IQ6" i="9" l="1"/>
  <c r="IP7" i="9"/>
  <c r="IR6" i="9" l="1"/>
  <c r="IQ7" i="9"/>
  <c r="IR7" i="9" l="1"/>
  <c r="IS6" i="9"/>
  <c r="IT6" i="9" l="1"/>
  <c r="IS7" i="9"/>
  <c r="IT7" i="9" l="1"/>
  <c r="IU6" i="9"/>
  <c r="IU7" i="9" l="1"/>
  <c r="IV6" i="9"/>
  <c r="IV7" i="9" l="1"/>
  <c r="IV4" i="9"/>
  <c r="IV5" i="9"/>
  <c r="IW6" i="9"/>
  <c r="IX6" i="9" l="1"/>
  <c r="IW7" i="9"/>
  <c r="IX7" i="9" l="1"/>
  <c r="IY6" i="9"/>
  <c r="IZ6" i="9" l="1"/>
  <c r="IY7" i="9"/>
  <c r="IZ7" i="9" l="1"/>
  <c r="JA6" i="9"/>
  <c r="JA7" i="9" l="1"/>
  <c r="JB6" i="9"/>
  <c r="JB7" i="9" l="1"/>
  <c r="JC6" i="9"/>
  <c r="JD6" i="9" l="1"/>
  <c r="JC5" i="9"/>
  <c r="JC4" i="9"/>
  <c r="JC7" i="9"/>
  <c r="JD7" i="9" l="1"/>
  <c r="JE6" i="9"/>
  <c r="JF6" i="9" l="1"/>
  <c r="JE7" i="9"/>
  <c r="JG6" i="9" l="1"/>
  <c r="JF7" i="9"/>
  <c r="JH6" i="9" l="1"/>
  <c r="JG7" i="9"/>
  <c r="JI6" i="9" l="1"/>
  <c r="JH7" i="9"/>
  <c r="JI7" i="9" l="1"/>
  <c r="JJ6" i="9"/>
  <c r="JK6" i="9" l="1"/>
  <c r="JJ4" i="9"/>
  <c r="JJ7" i="9"/>
  <c r="JJ5" i="9"/>
  <c r="JL6" i="9" l="1"/>
  <c r="JK7" i="9"/>
  <c r="JL7" i="9" l="1"/>
  <c r="JM6" i="9"/>
  <c r="JM7" i="9" l="1"/>
  <c r="JN6" i="9"/>
  <c r="JO6" i="9" l="1"/>
  <c r="JN7" i="9"/>
  <c r="JO7" i="9" l="1"/>
  <c r="JP6" i="9"/>
  <c r="JP7" i="9" l="1"/>
  <c r="JQ6" i="9"/>
  <c r="JR6" i="9" l="1"/>
  <c r="JQ4" i="9"/>
  <c r="JQ7" i="9"/>
  <c r="JQ5" i="9"/>
  <c r="JS6" i="9" l="1"/>
  <c r="JR7" i="9"/>
  <c r="JT6" i="9" l="1"/>
  <c r="JS7" i="9"/>
  <c r="JU6" i="9" l="1"/>
  <c r="JT7" i="9"/>
  <c r="JV6" i="9" l="1"/>
  <c r="JU7" i="9"/>
  <c r="JV7" i="9" l="1"/>
  <c r="JW6" i="9"/>
  <c r="JW7" i="9" l="1"/>
  <c r="JX6" i="9"/>
  <c r="JX7" i="9" l="1"/>
  <c r="JX5" i="9"/>
  <c r="JY6" i="9"/>
  <c r="JX4" i="9"/>
  <c r="JZ6" i="9" l="1"/>
  <c r="JY7" i="9"/>
  <c r="KA6" i="9" l="1"/>
  <c r="JZ7" i="9"/>
  <c r="KA7" i="9" l="1"/>
  <c r="KB6" i="9"/>
  <c r="KC6" i="9" l="1"/>
  <c r="KB7" i="9"/>
  <c r="KC7" i="9" l="1"/>
  <c r="KD6" i="9"/>
  <c r="KD7" i="9" l="1"/>
  <c r="KE6" i="9"/>
  <c r="KF6" i="9" l="1"/>
  <c r="KE4" i="9"/>
  <c r="KE7" i="9"/>
  <c r="KE5" i="9"/>
  <c r="KG6" i="9" l="1"/>
  <c r="KF7" i="9"/>
  <c r="KH6" i="9" l="1"/>
  <c r="KG7" i="9"/>
  <c r="KI6" i="9" l="1"/>
  <c r="KH7" i="9"/>
  <c r="KJ6" i="9" l="1"/>
  <c r="KI7" i="9"/>
  <c r="KJ7" i="9" l="1"/>
  <c r="KK6" i="9"/>
  <c r="KK7" i="9" l="1"/>
  <c r="KL6" i="9"/>
  <c r="KM6" i="9" l="1"/>
  <c r="KL5" i="9"/>
  <c r="KL4" i="9"/>
  <c r="KL7" i="9"/>
  <c r="KN6" i="9" l="1"/>
  <c r="KM7" i="9"/>
  <c r="KO6" i="9" l="1"/>
  <c r="KN7" i="9"/>
  <c r="KO7" i="9" l="1"/>
  <c r="KP6" i="9"/>
  <c r="KP7" i="9" l="1"/>
  <c r="KQ6" i="9"/>
  <c r="KR6" i="9" l="1"/>
  <c r="KQ7" i="9"/>
  <c r="KR7" i="9" l="1"/>
  <c r="KS6" i="9"/>
  <c r="KS7" i="9" l="1"/>
  <c r="KS4" i="9"/>
  <c r="KS5" i="9"/>
  <c r="KT6" i="9"/>
  <c r="KU6" i="9" l="1"/>
  <c r="KT7" i="9"/>
  <c r="KU7" i="9" l="1"/>
  <c r="KV6" i="9"/>
  <c r="KW6" i="9" l="1"/>
  <c r="KV7" i="9"/>
  <c r="KX6" i="9" l="1"/>
  <c r="KW7" i="9"/>
  <c r="KY6" i="9" l="1"/>
  <c r="KY7" i="9" s="1"/>
  <c r="KX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<sst xmlns="http://schemas.openxmlformats.org/spreadsheetml/2006/main" count="225" uniqueCount="150">
  <si>
    <t>WBS</t>
  </si>
  <si>
    <t>TEMPLATE ROWS</t>
  </si>
  <si>
    <t>See the Help worksheet to learn how to use these rows. You can hide these rows before printing.</t>
  </si>
  <si>
    <t xml:space="preserve"> . [ Level 2 Task ]</t>
  </si>
  <si>
    <t xml:space="preserve"> . . [ Level 3 Task ]</t>
  </si>
  <si>
    <t xml:space="preserve"> . . . [ Level 4 Task ]</t>
  </si>
  <si>
    <t>TASK</t>
  </si>
  <si>
    <t>START</t>
  </si>
  <si>
    <t>END</t>
  </si>
  <si>
    <t>DAYS</t>
  </si>
  <si>
    <t>% DONE</t>
  </si>
  <si>
    <t>WORK DAYS</t>
  </si>
  <si>
    <t>PREDECESSOR</t>
  </si>
  <si>
    <t xml:space="preserve">Display Week </t>
  </si>
  <si>
    <t xml:space="preserve">Project Start Date </t>
  </si>
  <si>
    <t xml:space="preserve">Project Lead </t>
  </si>
  <si>
    <t>[ Level 1 Task or Phase ]</t>
  </si>
  <si>
    <t>Copyright© TOMAS TECH CORPORATION. All rights reserved.</t>
    <phoneticPr fontId="4" type="noConversion"/>
  </si>
  <si>
    <t>Kick-off meeting</t>
    <phoneticPr fontId="4" type="noConversion"/>
  </si>
  <si>
    <t>PIC</t>
    <phoneticPr fontId="4" type="noConversion"/>
  </si>
  <si>
    <t>Software development</t>
    <phoneticPr fontId="4" type="noConversion"/>
  </si>
  <si>
    <t>Software schedule</t>
    <phoneticPr fontId="4" type="noConversion"/>
  </si>
  <si>
    <t>Hardware schedule</t>
    <phoneticPr fontId="4" type="noConversion"/>
  </si>
  <si>
    <t>Installation</t>
    <phoneticPr fontId="4" type="noConversion"/>
  </si>
  <si>
    <t>Software installation</t>
    <phoneticPr fontId="4" type="noConversion"/>
  </si>
  <si>
    <t>Hardware installation</t>
    <phoneticPr fontId="4" type="noConversion"/>
  </si>
  <si>
    <t>User Testing &amp; Trial</t>
    <phoneticPr fontId="4" type="noConversion"/>
  </si>
  <si>
    <t>Supports user feedback</t>
    <phoneticPr fontId="4" type="noConversion"/>
  </si>
  <si>
    <t>Go live</t>
    <phoneticPr fontId="4" type="noConversion"/>
  </si>
  <si>
    <t>Requirements confirmation</t>
    <phoneticPr fontId="4" type="noConversion"/>
  </si>
  <si>
    <t>System Design</t>
    <phoneticPr fontId="4" type="noConversion"/>
  </si>
  <si>
    <t>Software test</t>
    <phoneticPr fontId="4" type="noConversion"/>
  </si>
  <si>
    <t>Hardware procurement</t>
    <phoneticPr fontId="4" type="noConversion"/>
  </si>
  <si>
    <t>Tomas</t>
    <phoneticPr fontId="4" type="noConversion"/>
  </si>
  <si>
    <t>Teaching for UT</t>
    <phoneticPr fontId="4" type="noConversion"/>
  </si>
  <si>
    <t>Teaching for Go live</t>
    <phoneticPr fontId="4" type="noConversion"/>
  </si>
  <si>
    <t>Kick-off meeting after PO</t>
    <phoneticPr fontId="4" type="noConversion"/>
  </si>
  <si>
    <t>Data organization/confirmation</t>
    <phoneticPr fontId="4" type="noConversion"/>
  </si>
  <si>
    <t>[Thai nippon food co.,ltd] Project Schedule</t>
  </si>
  <si>
    <t>TNF/Tomas</t>
  </si>
  <si>
    <t>OUT OF SCHEDULE</t>
  </si>
  <si>
    <t>No.</t>
  </si>
  <si>
    <t xml:space="preserve">Description </t>
  </si>
  <si>
    <t>PIC</t>
  </si>
  <si>
    <t>Progress
(%)</t>
  </si>
  <si>
    <t>Main</t>
  </si>
  <si>
    <t>Support</t>
  </si>
  <si>
    <t xml:space="preserve">Progress ahead of schedule </t>
  </si>
  <si>
    <t>(Input  Number "1")</t>
  </si>
  <si>
    <t>Progress as planned</t>
  </si>
  <si>
    <t>(Input  Number "2")</t>
  </si>
  <si>
    <t>Progress with scheduled delay</t>
  </si>
  <si>
    <t>(Input  Number "3")</t>
  </si>
  <si>
    <t>Progress finished job</t>
  </si>
  <si>
    <t>(Input  Number "4")</t>
  </si>
  <si>
    <t>Overall</t>
  </si>
  <si>
    <t>Tomas</t>
  </si>
  <si>
    <t>Completed</t>
  </si>
  <si>
    <t>In progress (on schedule)</t>
  </si>
  <si>
    <t>In progress (Risk out of schedule)</t>
  </si>
  <si>
    <t>Out of schedule</t>
  </si>
  <si>
    <t>Schedule Hardware Install</t>
  </si>
  <si>
    <t>TNF</t>
  </si>
  <si>
    <t xml:space="preserve"> - Install main box master</t>
  </si>
  <si>
    <t>- Install Box master</t>
  </si>
  <si>
    <t>- Check Communication PLC</t>
  </si>
  <si>
    <t xml:space="preserve"> - Install cabinet for collection signal from Machine Plant A ( 14 Machine )</t>
  </si>
  <si>
    <t>- Install Box main 2 ( Prepare for fry room )</t>
  </si>
  <si>
    <t>- Install slave Box 2-1 ( Collect signal steam cook machine )</t>
  </si>
  <si>
    <t>- Install slave Box 2-2 ( Collect signal Koppen fryer machine )</t>
  </si>
  <si>
    <t xml:space="preserve"> - Install box for collect signal and data Fry fry room ( 7 Machine )</t>
  </si>
  <si>
    <t xml:space="preserve"> - Install box for collect signal and data Fry fry room ( 4 Machine )</t>
  </si>
  <si>
    <t xml:space="preserve"> - Install Box main 3 ( Collect signal and data Spiral room ) ( 4 Machine )</t>
  </si>
  <si>
    <t>- Install Box main 3</t>
  </si>
  <si>
    <t xml:space="preserve"> - Install Box main 4 ( Polystar Clean room ) ( 3 Machine )</t>
  </si>
  <si>
    <t>- Install Box main 4</t>
  </si>
  <si>
    <t xml:space="preserve"> - Install cabinet for collection signal from Machine Plant B ( 10 Machine )</t>
  </si>
  <si>
    <t>- Install Box main 2 ( for fry room )</t>
  </si>
  <si>
    <t xml:space="preserve"> - Install box for collect signal and data Clean room ( 6 Machine )</t>
  </si>
  <si>
    <t>- Install Box main 3 ( for Spiral room )</t>
  </si>
  <si>
    <t>- Install Box main 4 ( for packing room )</t>
  </si>
  <si>
    <t>- Install and Config module ethernet FX3U to High-Cook New 1 Machine</t>
  </si>
  <si>
    <t>- Install and Config module ethernet FX3U to High-Cook New 2 Machine</t>
  </si>
  <si>
    <t>- Install and Config module ethernet FX3U to High-Cook 1 Machine</t>
  </si>
  <si>
    <t>- Install and Config module ethernet FX3U to High-Cook 2 Machine</t>
  </si>
  <si>
    <t>- Install and Config module ethernet FX3U to Sun Max Machine</t>
  </si>
  <si>
    <t>- Wiring and connect to machine KOPPEN FRYER</t>
  </si>
  <si>
    <t>- Wiring and connect to machine STEAM COOK</t>
  </si>
  <si>
    <t>- Wiring and Config parameter setting Machine plant A (Prepare for Fry room 7 Machine)</t>
  </si>
  <si>
    <t>- Install wiring I/O signal cable between Box Main 2-1 ⇆  Koppen Fryer</t>
  </si>
  <si>
    <t>- Install Power cable,Lan Cable from server (hub) to Box Main 2</t>
  </si>
  <si>
    <t>- Install Lan Cable from Box Main2 to Box Main 2-1,Box Main 2-2, Highcook 1-2,New High cook 1-2,Sunmax</t>
  </si>
  <si>
    <t>- Install Power cable to Box Main 2-1</t>
  </si>
  <si>
    <t>- Install Power cable to Box Main 2-2</t>
  </si>
  <si>
    <t xml:space="preserve"> - Install Power cable,Lan Cable,I/O Signal Cable ( Plant A Zone 1 ) </t>
  </si>
  <si>
    <t>- Install wiring I/O signal cable between Box Main 2-2 ⇆  Steam cook</t>
  </si>
  <si>
    <t xml:space="preserve"> - Install Power cable,Lan Cable,I/O Signal Cable ( Plant A Zone 2 ) </t>
  </si>
  <si>
    <t>- Install Power cable,Lan Cable from server (hub) to Box Main 3</t>
  </si>
  <si>
    <t>- Install Lan Cable from Box Main 3 to Spiral No.6,No.7</t>
  </si>
  <si>
    <t xml:space="preserve"> - Install Power cable,Lan Cable,I/O Signal Cable ( Plant A Zone 3 ) </t>
  </si>
  <si>
    <t>- Install Power cable,Lan Cable from server (hub) to Box Main 4</t>
  </si>
  <si>
    <t>- Install Lan Cable from Box Main 4 to Polystar 1,2,3</t>
  </si>
  <si>
    <t>- Test communication data between PLC Master ⇆  Machine</t>
  </si>
  <si>
    <t>- Wiring and Config parameter setting Machine plant A (Spiral room 4 Machine)</t>
  </si>
  <si>
    <t>- Install and Config module ethernet QJ71EN71 to Spiral No.6 Machine</t>
  </si>
  <si>
    <t>- Install and Config module ethernet QJ71EN71 to Spiral No.7 Machine</t>
  </si>
  <si>
    <t>- Wiring and connect to machine Spiral No.3</t>
  </si>
  <si>
    <t>- Wiring and connect to machine Spiral No.2</t>
  </si>
  <si>
    <t>- Install program for I/O Check</t>
  </si>
  <si>
    <t>- Wiring and Config parameter setting Machine plant A (Polystar room 3 Machine)</t>
  </si>
  <si>
    <t>- Setting parameter for collect data polystar 1</t>
  </si>
  <si>
    <t>- Setting parameter for collect data polystar 2</t>
  </si>
  <si>
    <t>- Setting parameter for collect data polystar 3</t>
  </si>
  <si>
    <t xml:space="preserve"> Installation on site plant B</t>
  </si>
  <si>
    <t xml:space="preserve"> Installation on site plant A</t>
  </si>
  <si>
    <t>- Install Box main 2 ( Fry fry room )</t>
  </si>
  <si>
    <t xml:space="preserve"> - Install Box main 3 ( Collect signal and data Spiral room )</t>
  </si>
  <si>
    <t xml:space="preserve"> - Install box for collect signal and data Fry fry room</t>
  </si>
  <si>
    <t xml:space="preserve"> - Install Box main 4 ( Clean room )</t>
  </si>
  <si>
    <t xml:space="preserve"> - Install Power cable,Lan Cable,I/O Signal Cable ( Plant B Zone 1 ) </t>
  </si>
  <si>
    <t xml:space="preserve"> - Install Power cable,Lan Cable,I/O Signal Cable ( Plant B Zone 2 ) </t>
  </si>
  <si>
    <t xml:space="preserve"> - Install Power cable,Lan Cable,I/O Signal Cable ( Plant B Zone 3 ) </t>
  </si>
  <si>
    <t>- Install Lan Cable from Box Main2 to Fryer 1,Fryer2,Steam Oven 4</t>
  </si>
  <si>
    <t>- Install wiring I/O signal cable between Box Main 2 ⇆  Koppen Fryer</t>
  </si>
  <si>
    <t>- Install Lan Cable from Box Main2 to Spiral No.4,Spiral No.5</t>
  </si>
  <si>
    <t>- Install wiring I/O signal cable between Box Main 2 ⇆  Vertical packing No.1</t>
  </si>
  <si>
    <t>- Install wiring I/O signal cable between Box Main 2 ⇆  Vertical packing No.2</t>
  </si>
  <si>
    <t>- Install wiring I/O signal cable between Box Main 2 ⇆ Generral Packer No.1</t>
  </si>
  <si>
    <t>- Install wiring I/O signal cable between Box Main 2 ⇆ Generral Packer No.2</t>
  </si>
  <si>
    <t>- Wiring and Config parameter setting Machine plant A (Fry Fry room 4 Machine)</t>
  </si>
  <si>
    <t>- Install and Config module ethernet FX3U to Fryer1 Machine</t>
  </si>
  <si>
    <t>- Install and Config module ethernet FX3U to Fryer2 Machine</t>
  </si>
  <si>
    <t>- Install and Config module ethernet FX3U to Steam Oven4 Machine</t>
  </si>
  <si>
    <t>- Wiring and Config parameter setting Machine plant A (Spiral room 2 Machine)</t>
  </si>
  <si>
    <t>- Install and Config module ethernet FX3U to Spiral No.5 Machine</t>
  </si>
  <si>
    <t>- Install and Config module ethernet FX3U to Spiral No.4 Machine</t>
  </si>
  <si>
    <t>- Wiring and Config parameter setting Machine plant A (Clean room 4 Machine)</t>
  </si>
  <si>
    <t>- Wiring and connect to machine Vertical packing 1</t>
  </si>
  <si>
    <t>- Wiring and connect to machine Vertical packing 2</t>
  </si>
  <si>
    <t>- Wiring and connect to machine General packer 1</t>
  </si>
  <si>
    <t>- Wiring and connect to machine General packer 2</t>
  </si>
  <si>
    <t>Drawing Desgin</t>
  </si>
  <si>
    <t>Hardware pre-shipment confirmation</t>
  </si>
  <si>
    <t>Hardware Assembly</t>
  </si>
  <si>
    <t>Wiring and Connect to machine</t>
  </si>
  <si>
    <t>Requirements and site survey confirmation</t>
  </si>
  <si>
    <t>*Partially omitted</t>
    <phoneticPr fontId="73"/>
  </si>
  <si>
    <t>[Thai Nippon foods Co.,Ltd]</t>
    <phoneticPr fontId="4" type="noConversion"/>
  </si>
  <si>
    <t>TNF</t>
    <phoneticPr fontId="73"/>
  </si>
  <si>
    <t>Tomas</t>
    <phoneticPr fontId="7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</si>
</sst>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_(* #,##0.00_);_(* \(#,##0.00\);_(* &quot;-&quot;??_);_(@_)"/>
    <numFmt numFmtId="177" formatCode="ddd\ m/dd/yy"/>
    <numFmt numFmtId="178" formatCode="d"/>
    <numFmt numFmtId="179" formatCode="d\ mmm\ yyyy"/>
    <numFmt numFmtId="180" formatCode="ddd\ dd/mm/yy"/>
    <numFmt numFmtId="181" formatCode="0_);[Red]\(0\)"/>
  </numFmts>
  <fonts count="74">
    <font>
      <sz val="10"/>
      <name val="Arial"/>
    </font>
    <font>
      <sz val="11"/>
      <color theme="1"/>
      <name val="ＭＳ Ｐゴシック"/>
      <family val="2"/>
      <scheme val="minor"/>
    </font>
    <font>
      <sz val="10"/>
      <name val="Arial"/>
      <family val="2"/>
    </font>
    <font>
      <u/>
      <sz val="10"/>
      <color indexed="12"/>
      <name val="Arial"/>
      <family val="2"/>
    </font>
    <font>
      <sz val="8"/>
      <name val="Arial"/>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6"/>
      <color theme="4" tint="-0.249977111117893"/>
      <name val="Meiryo UI"/>
      <family val="3"/>
      <charset val="128"/>
    </font>
    <font>
      <sz val="14"/>
      <color indexed="56"/>
      <name val="Meiryo UI"/>
      <family val="3"/>
      <charset val="128"/>
    </font>
    <font>
      <sz val="10"/>
      <name val="Meiryo UI"/>
      <family val="3"/>
      <charset val="128"/>
    </font>
    <font>
      <sz val="11"/>
      <name val="Meiryo UI"/>
      <family val="3"/>
      <charset val="128"/>
    </font>
    <font>
      <sz val="9"/>
      <name val="Meiryo UI"/>
      <family val="3"/>
      <charset val="128"/>
    </font>
    <font>
      <u/>
      <sz val="8"/>
      <color indexed="12"/>
      <name val="Meiryo UI"/>
      <family val="3"/>
      <charset val="128"/>
    </font>
    <font>
      <sz val="7"/>
      <color indexed="55"/>
      <name val="Meiryo UI"/>
      <family val="3"/>
      <charset val="128"/>
    </font>
    <font>
      <u/>
      <sz val="10"/>
      <color indexed="12"/>
      <name val="Meiryo UI"/>
      <family val="3"/>
      <charset val="128"/>
    </font>
    <font>
      <sz val="8"/>
      <name val="Meiryo UI"/>
      <family val="3"/>
      <charset val="128"/>
    </font>
    <font>
      <b/>
      <sz val="9"/>
      <name val="Meiryo UI"/>
      <family val="3"/>
      <charset val="128"/>
    </font>
    <font>
      <b/>
      <sz val="8"/>
      <name val="Meiryo UI"/>
      <family val="3"/>
      <charset val="128"/>
    </font>
    <font>
      <b/>
      <sz val="11"/>
      <name val="Meiryo UI"/>
      <family val="3"/>
      <charset val="128"/>
    </font>
    <font>
      <sz val="14"/>
      <name val="Meiryo UI"/>
      <family val="3"/>
      <charset val="128"/>
    </font>
    <font>
      <sz val="9"/>
      <color rgb="FF000000"/>
      <name val="Meiryo UI"/>
      <family val="3"/>
      <charset val="128"/>
    </font>
    <font>
      <sz val="14"/>
      <color rgb="FF000000"/>
      <name val="Meiryo UI"/>
      <family val="3"/>
      <charset val="128"/>
    </font>
    <font>
      <i/>
      <sz val="9"/>
      <name val="Meiryo UI"/>
      <family val="3"/>
      <charset val="128"/>
    </font>
    <font>
      <b/>
      <sz val="10"/>
      <color rgb="FF000000"/>
      <name val="Meiryo UI"/>
      <family val="3"/>
      <charset val="128"/>
    </font>
    <font>
      <sz val="10"/>
      <color rgb="FF000000"/>
      <name val="Meiryo UI"/>
      <family val="3"/>
      <charset val="128"/>
    </font>
    <font>
      <b/>
      <sz val="11"/>
      <color rgb="FF000000"/>
      <name val="Meiryo UI"/>
      <family val="3"/>
      <charset val="128"/>
    </font>
    <font>
      <i/>
      <u/>
      <sz val="8"/>
      <color theme="0" tint="-0.34998626667073579"/>
      <name val="Arial"/>
      <family val="2"/>
    </font>
    <font>
      <sz val="9"/>
      <color rgb="FFFFFF00"/>
      <name val="Meiryo UI"/>
      <family val="3"/>
      <charset val="128"/>
    </font>
    <font>
      <sz val="11"/>
      <color theme="1"/>
      <name val="ＭＳ Ｐゴシック"/>
      <family val="2"/>
      <charset val="128"/>
      <scheme val="minor"/>
    </font>
    <font>
      <sz val="11"/>
      <color theme="0"/>
      <name val="Times New Roman"/>
      <family val="1"/>
    </font>
    <font>
      <b/>
      <sz val="24"/>
      <name val="Times New Roman"/>
      <family val="1"/>
    </font>
    <font>
      <sz val="11"/>
      <name val="Times New Roman"/>
      <family val="1"/>
    </font>
    <font>
      <sz val="11"/>
      <color indexed="8"/>
      <name val="Times New Roman"/>
      <family val="1"/>
    </font>
    <font>
      <sz val="12"/>
      <color indexed="8"/>
      <name val="Times New Roman"/>
      <family val="1"/>
    </font>
    <font>
      <b/>
      <sz val="18"/>
      <name val="Times New Roman"/>
      <family val="1"/>
    </font>
    <font>
      <b/>
      <sz val="16"/>
      <color indexed="8"/>
      <name val="Times New Roman"/>
      <family val="1"/>
    </font>
    <font>
      <b/>
      <sz val="14"/>
      <name val="Times New Roman"/>
      <family val="1"/>
    </font>
    <font>
      <b/>
      <sz val="16"/>
      <name val="Times New Roman"/>
      <family val="1"/>
    </font>
    <font>
      <sz val="11"/>
      <color indexed="12"/>
      <name val="Times New Roman"/>
      <family val="1"/>
    </font>
    <font>
      <sz val="11"/>
      <color indexed="15"/>
      <name val="Times New Roman"/>
      <family val="1"/>
    </font>
    <font>
      <b/>
      <sz val="12"/>
      <color indexed="8"/>
      <name val="Times New Roman"/>
      <family val="1"/>
    </font>
    <font>
      <sz val="12"/>
      <name val="Times New Roman"/>
      <family val="1"/>
    </font>
    <font>
      <sz val="11"/>
      <color indexed="10"/>
      <name val="Times New Roman"/>
      <family val="1"/>
    </font>
    <font>
      <sz val="11"/>
      <color rgb="FF66FFFF"/>
      <name val="Times New Roman"/>
      <family val="1"/>
    </font>
    <font>
      <sz val="11"/>
      <color rgb="FF00B050"/>
      <name val="Times New Roman"/>
      <family val="1"/>
    </font>
    <font>
      <b/>
      <sz val="12"/>
      <name val="Times New Roman"/>
      <family val="1"/>
    </font>
    <font>
      <b/>
      <sz val="16"/>
      <color theme="1"/>
      <name val="Times New Roman"/>
      <family val="1"/>
    </font>
    <font>
      <sz val="11"/>
      <color rgb="FFFF0000"/>
      <name val="Times New Roman"/>
      <family val="1"/>
    </font>
    <font>
      <b/>
      <sz val="16"/>
      <color rgb="FFFF0000"/>
      <name val="Times New Roman"/>
      <family val="1"/>
    </font>
    <font>
      <b/>
      <sz val="14"/>
      <color rgb="FFFF0000"/>
      <name val="Times New Roman"/>
      <family val="1"/>
    </font>
    <font>
      <sz val="14"/>
      <name val="Times New Roman"/>
      <family val="1"/>
    </font>
    <font>
      <b/>
      <sz val="12"/>
      <color rgb="FFFF0000"/>
      <name val="Times New Roman"/>
      <family val="1"/>
    </font>
    <font>
      <sz val="16"/>
      <name val="Times New Roman"/>
      <family val="1"/>
    </font>
    <font>
      <sz val="6"/>
      <name val="ＭＳ Ｐゴシック"/>
      <family val="3"/>
      <charset val="128"/>
    </font>
  </fonts>
  <fills count="35">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
      <patternFill patternType="solid">
        <fgColor rgb="FFFFFF00"/>
        <bgColor indexed="64"/>
      </patternFill>
    </fill>
    <fill>
      <patternFill patternType="solid">
        <fgColor rgb="FFFFC000"/>
        <bgColor indexed="64"/>
      </patternFill>
    </fill>
    <fill>
      <patternFill patternType="solid">
        <fgColor indexed="42"/>
        <bgColor indexed="64"/>
      </patternFill>
    </fill>
    <fill>
      <patternFill patternType="solid">
        <fgColor theme="0" tint="-0.34998626667073579"/>
        <bgColor indexed="64"/>
      </patternFill>
    </fill>
    <fill>
      <patternFill patternType="solid">
        <fgColor indexed="45"/>
        <bgColor indexed="64"/>
      </patternFill>
    </fill>
    <fill>
      <patternFill patternType="solid">
        <fgColor theme="9" tint="0.39997558519241921"/>
        <bgColor indexed="64"/>
      </patternFill>
    </fill>
    <fill>
      <patternFill patternType="solid">
        <fgColor theme="2"/>
        <bgColor indexed="64"/>
      </patternFill>
    </fill>
    <fill>
      <patternFill patternType="solid">
        <fgColor rgb="FF99FFCC"/>
        <bgColor indexed="64"/>
      </patternFill>
    </fill>
    <fill>
      <patternFill patternType="solid">
        <fgColor rgb="FFFF0000"/>
        <bgColor indexed="64"/>
      </patternFill>
    </fill>
  </fills>
  <borders count="8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mediumDashed">
        <color indexed="64"/>
      </left>
      <right/>
      <top style="mediumDashed">
        <color indexed="64"/>
      </top>
      <bottom style="hair">
        <color indexed="64"/>
      </bottom>
      <diagonal/>
    </border>
    <border>
      <left style="medium">
        <color rgb="FFFF0000"/>
      </left>
      <right style="medium">
        <color rgb="FFFF0000"/>
      </right>
      <top style="mediumDashed">
        <color indexed="64"/>
      </top>
      <bottom style="medium">
        <color rgb="FFFF0000"/>
      </bottom>
      <diagonal/>
    </border>
    <border>
      <left/>
      <right style="hair">
        <color indexed="64"/>
      </right>
      <top style="mediumDashed">
        <color indexed="64"/>
      </top>
      <bottom/>
      <diagonal/>
    </border>
    <border>
      <left style="hair">
        <color indexed="64"/>
      </left>
      <right style="hair">
        <color indexed="64"/>
      </right>
      <top style="mediumDashed">
        <color indexed="64"/>
      </top>
      <bottom style="hair">
        <color indexed="64"/>
      </bottom>
      <diagonal/>
    </border>
    <border>
      <left/>
      <right style="hair">
        <color indexed="64"/>
      </right>
      <top style="mediumDashed">
        <color indexed="64"/>
      </top>
      <bottom style="hair">
        <color indexed="64"/>
      </bottom>
      <diagonal/>
    </border>
    <border>
      <left/>
      <right/>
      <top style="mediumDashed">
        <color indexed="64"/>
      </top>
      <bottom/>
      <diagonal/>
    </border>
    <border>
      <left/>
      <right style="medium">
        <color indexed="64"/>
      </right>
      <top style="mediumDashed">
        <color indexed="64"/>
      </top>
      <bottom/>
      <diagonal/>
    </border>
    <border>
      <left style="mediumDashed">
        <color indexed="64"/>
      </left>
      <right style="hair">
        <color indexed="64"/>
      </right>
      <top style="hair">
        <color indexed="64"/>
      </top>
      <bottom style="hair">
        <color indexed="64"/>
      </bottom>
      <diagonal/>
    </border>
    <border>
      <left style="hair">
        <color indexed="64"/>
      </left>
      <right/>
      <top/>
      <bottom style="hair">
        <color indexed="64"/>
      </bottom>
      <diagonal/>
    </border>
    <border>
      <left style="medium">
        <color rgb="FFFF0000"/>
      </left>
      <right style="medium">
        <color rgb="FFFF0000"/>
      </right>
      <top style="medium">
        <color rgb="FFFF0000"/>
      </top>
      <bottom style="medium">
        <color rgb="FFFF0000"/>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mediumDashed">
        <color indexed="64"/>
      </left>
      <right style="hair">
        <color indexed="64"/>
      </right>
      <top style="hair">
        <color indexed="64"/>
      </top>
      <bottom style="mediumDashed">
        <color indexed="64"/>
      </bottom>
      <diagonal/>
    </border>
    <border>
      <left style="hair">
        <color indexed="64"/>
      </left>
      <right style="hair">
        <color indexed="64"/>
      </right>
      <top style="hair">
        <color indexed="64"/>
      </top>
      <bottom style="mediumDashed">
        <color indexed="64"/>
      </bottom>
      <diagonal/>
    </border>
    <border>
      <left style="hair">
        <color indexed="64"/>
      </left>
      <right/>
      <top style="hair">
        <color indexed="64"/>
      </top>
      <bottom style="mediumDashed">
        <color indexed="64"/>
      </bottom>
      <diagonal/>
    </border>
    <border>
      <left style="medium">
        <color rgb="FFFF0000"/>
      </left>
      <right style="medium">
        <color rgb="FFFF0000"/>
      </right>
      <top style="medium">
        <color rgb="FFFF0000"/>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thin">
        <color indexed="64"/>
      </right>
      <top style="thin">
        <color indexed="64"/>
      </top>
      <bottom style="thin">
        <color indexed="64"/>
      </bottom>
      <diagonal/>
    </border>
  </borders>
  <cellStyleXfs count="48">
    <xf numFmtId="0" fontId="0" fillId="0" borderId="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2"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6"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8"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0"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16" borderId="0" applyNumberFormat="0" applyBorder="0" applyAlignment="0" applyProtection="0"/>
    <xf numFmtId="0" fontId="9" fillId="17" borderId="1" applyNumberFormat="0" applyAlignment="0" applyProtection="0"/>
    <xf numFmtId="0" fontId="10" fillId="18" borderId="2" applyNumberFormat="0" applyAlignment="0" applyProtection="0"/>
    <xf numFmtId="0" fontId="11" fillId="0" borderId="0" applyNumberFormat="0" applyFill="0" applyBorder="0" applyAlignment="0" applyProtection="0"/>
    <xf numFmtId="0" fontId="12" fillId="19"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3" fillId="0" borderId="0" applyNumberFormat="0" applyFill="0" applyBorder="0" applyAlignment="0" applyProtection="0">
      <alignment vertical="top"/>
      <protection locked="0"/>
    </xf>
    <xf numFmtId="0" fontId="16" fillId="11" borderId="1" applyNumberFormat="0" applyAlignment="0" applyProtection="0"/>
    <xf numFmtId="0" fontId="17" fillId="0" borderId="6" applyNumberFormat="0" applyFill="0" applyAlignment="0" applyProtection="0"/>
    <xf numFmtId="0" fontId="18" fillId="5" borderId="0" applyNumberFormat="0" applyBorder="0" applyAlignment="0" applyProtection="0"/>
    <xf numFmtId="0" fontId="5" fillId="5" borderId="7" applyNumberFormat="0" applyFont="0" applyAlignment="0" applyProtection="0"/>
    <xf numFmtId="0" fontId="19" fillId="17" borderId="8" applyNumberFormat="0" applyAlignment="0" applyProtection="0"/>
    <xf numFmtId="9" fontId="2" fillId="0" borderId="0" applyFon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xf numFmtId="0" fontId="1" fillId="0" borderId="0"/>
    <xf numFmtId="176" fontId="1" fillId="0" borderId="0" applyFont="0" applyFill="0" applyBorder="0" applyAlignment="0" applyProtection="0"/>
    <xf numFmtId="0" fontId="48" fillId="0" borderId="0">
      <alignment vertical="center"/>
    </xf>
    <xf numFmtId="9" fontId="48" fillId="0" borderId="0" applyFont="0" applyFill="0" applyBorder="0" applyAlignment="0" applyProtection="0">
      <alignment vertical="center"/>
    </xf>
  </cellStyleXfs>
  <cellXfs count="233">
    <xf numFmtId="0" fontId="0" fillId="0" borderId="0" xfId="0"/>
    <xf numFmtId="0" fontId="27" fillId="0" borderId="0" xfId="0" applyFont="1" applyAlignment="1" applyProtection="1">
      <alignment vertical="center"/>
      <protection locked="0"/>
    </xf>
    <xf numFmtId="0" fontId="28" fillId="0" borderId="0" xfId="0" applyFont="1" applyAlignment="1" applyProtection="1">
      <alignment vertical="center"/>
      <protection locked="0"/>
    </xf>
    <xf numFmtId="0" fontId="29" fillId="0" borderId="0" xfId="0" applyFont="1"/>
    <xf numFmtId="0" fontId="29" fillId="0" borderId="0" xfId="0" applyFont="1" applyAlignment="1">
      <alignment horizontal="right" vertical="center"/>
    </xf>
    <xf numFmtId="0" fontId="30" fillId="0" borderId="0" xfId="0" applyFont="1" applyAlignment="1" applyProtection="1">
      <alignment vertical="center"/>
      <protection locked="0"/>
    </xf>
    <xf numFmtId="0" fontId="31" fillId="0" borderId="0" xfId="0" applyFont="1" applyProtection="1">
      <protection locked="0"/>
    </xf>
    <xf numFmtId="0" fontId="32" fillId="20" borderId="0" xfId="34" applyNumberFormat="1" applyFont="1" applyFill="1" applyAlignment="1" applyProtection="1">
      <alignment horizontal="right"/>
      <protection locked="0"/>
    </xf>
    <xf numFmtId="0" fontId="33" fillId="0" borderId="0" xfId="0" applyFont="1" applyProtection="1">
      <protection locked="0"/>
    </xf>
    <xf numFmtId="0" fontId="29" fillId="20" borderId="0" xfId="0" applyFont="1" applyFill="1"/>
    <xf numFmtId="0" fontId="34" fillId="0" borderId="0" xfId="34" applyFont="1" applyAlignment="1" applyProtection="1">
      <alignment horizontal="left"/>
    </xf>
    <xf numFmtId="0" fontId="29" fillId="0" borderId="21" xfId="0" applyFont="1" applyBorder="1" applyAlignment="1" applyProtection="1">
      <alignment horizontal="center" vertical="center"/>
      <protection locked="0"/>
    </xf>
    <xf numFmtId="178" fontId="35" fillId="0" borderId="15" xfId="0" applyNumberFormat="1" applyFont="1" applyBorder="1" applyAlignment="1">
      <alignment horizontal="center" vertical="center" shrinkToFit="1"/>
    </xf>
    <xf numFmtId="178" fontId="35" fillId="0" borderId="13" xfId="0" applyNumberFormat="1" applyFont="1" applyBorder="1" applyAlignment="1">
      <alignment horizontal="center" vertical="center" shrinkToFit="1"/>
    </xf>
    <xf numFmtId="178" fontId="35" fillId="0" borderId="16" xfId="0" applyNumberFormat="1" applyFont="1" applyBorder="1" applyAlignment="1">
      <alignment horizontal="center" vertical="center" shrinkToFit="1"/>
    </xf>
    <xf numFmtId="0" fontId="36" fillId="0" borderId="17" xfId="0" applyFont="1" applyBorder="1" applyAlignment="1">
      <alignment horizontal="left" vertical="center"/>
    </xf>
    <xf numFmtId="0" fontId="36" fillId="0" borderId="17" xfId="0" applyFont="1" applyBorder="1" applyAlignment="1">
      <alignment horizontal="center" vertical="center" wrapText="1"/>
    </xf>
    <xf numFmtId="0" fontId="37" fillId="0" borderId="17" xfId="0" applyFont="1" applyBorder="1" applyAlignment="1">
      <alignment horizontal="center" vertical="center" wrapText="1"/>
    </xf>
    <xf numFmtId="0" fontId="36" fillId="0" borderId="17" xfId="0" applyFont="1" applyBorder="1" applyAlignment="1">
      <alignment horizontal="center" vertical="center"/>
    </xf>
    <xf numFmtId="0" fontId="31" fillId="0" borderId="18" xfId="0" applyFont="1" applyBorder="1" applyAlignment="1">
      <alignment horizontal="center" vertical="center" shrinkToFit="1"/>
    </xf>
    <xf numFmtId="0" fontId="31" fillId="0" borderId="19" xfId="0" applyFont="1" applyBorder="1" applyAlignment="1">
      <alignment horizontal="center" vertical="center" shrinkToFit="1"/>
    </xf>
    <xf numFmtId="0" fontId="31" fillId="0" borderId="20" xfId="0" applyFont="1" applyBorder="1" applyAlignment="1">
      <alignment horizontal="center" vertical="center" shrinkToFit="1"/>
    </xf>
    <xf numFmtId="0" fontId="38" fillId="23" borderId="14" xfId="0" applyFont="1" applyFill="1" applyBorder="1" applyAlignment="1">
      <alignment horizontal="left" vertical="center"/>
    </xf>
    <xf numFmtId="0" fontId="38" fillId="23" borderId="14" xfId="0" applyFont="1" applyFill="1" applyBorder="1" applyAlignment="1">
      <alignment vertical="center"/>
    </xf>
    <xf numFmtId="0" fontId="31" fillId="23" borderId="14" xfId="0" applyFont="1" applyFill="1" applyBorder="1" applyAlignment="1">
      <alignment vertical="center"/>
    </xf>
    <xf numFmtId="0" fontId="31" fillId="23" borderId="14" xfId="0" applyFont="1" applyFill="1" applyBorder="1" applyAlignment="1">
      <alignment horizontal="center" vertical="center"/>
    </xf>
    <xf numFmtId="177" fontId="31" fillId="23" borderId="14" xfId="0" applyNumberFormat="1" applyFont="1" applyFill="1" applyBorder="1" applyAlignment="1">
      <alignment horizontal="right" vertical="center"/>
    </xf>
    <xf numFmtId="177" fontId="31" fillId="23" borderId="14" xfId="0" applyNumberFormat="1" applyFont="1" applyFill="1" applyBorder="1" applyAlignment="1">
      <alignment horizontal="center" vertical="center"/>
    </xf>
    <xf numFmtId="1" fontId="31" fillId="23" borderId="14" xfId="40" applyNumberFormat="1" applyFont="1" applyFill="1" applyBorder="1" applyAlignment="1" applyProtection="1">
      <alignment horizontal="center" vertical="center"/>
    </xf>
    <xf numFmtId="9" fontId="31" fillId="23" borderId="14" xfId="40" applyFont="1" applyFill="1" applyBorder="1" applyAlignment="1" applyProtection="1">
      <alignment horizontal="center" vertical="center"/>
    </xf>
    <xf numFmtId="1" fontId="31" fillId="23" borderId="14" xfId="0" applyNumberFormat="1" applyFont="1" applyFill="1" applyBorder="1" applyAlignment="1">
      <alignment horizontal="center" vertical="center"/>
    </xf>
    <xf numFmtId="1" fontId="39" fillId="23" borderId="14" xfId="0" applyNumberFormat="1" applyFont="1" applyFill="1" applyBorder="1" applyAlignment="1">
      <alignment horizontal="center" vertical="center"/>
    </xf>
    <xf numFmtId="0" fontId="31" fillId="23" borderId="14" xfId="0" applyFont="1" applyFill="1" applyBorder="1" applyAlignment="1">
      <alignment horizontal="left" vertical="center"/>
    </xf>
    <xf numFmtId="0" fontId="31" fillId="23" borderId="10" xfId="0" applyFont="1" applyFill="1" applyBorder="1" applyAlignment="1">
      <alignment vertical="center"/>
    </xf>
    <xf numFmtId="0" fontId="31" fillId="0" borderId="10" xfId="0" applyFont="1" applyBorder="1" applyAlignment="1">
      <alignment horizontal="left" vertical="center"/>
    </xf>
    <xf numFmtId="0" fontId="31" fillId="0" borderId="10" xfId="0" applyFont="1" applyBorder="1" applyAlignment="1">
      <alignment vertical="center" wrapText="1"/>
    </xf>
    <xf numFmtId="0" fontId="31" fillId="0" borderId="10" xfId="0" applyFont="1" applyBorder="1" applyAlignment="1">
      <alignment vertical="center"/>
    </xf>
    <xf numFmtId="0" fontId="40" fillId="0" borderId="12" xfId="0" applyFont="1" applyBorder="1" applyAlignment="1">
      <alignment horizontal="center" vertical="center"/>
    </xf>
    <xf numFmtId="177" fontId="40" fillId="24" borderId="12" xfId="0" applyNumberFormat="1" applyFont="1" applyFill="1" applyBorder="1" applyAlignment="1">
      <alignment horizontal="center" vertical="center"/>
    </xf>
    <xf numFmtId="177" fontId="40" fillId="0" borderId="12" xfId="0" applyNumberFormat="1" applyFont="1" applyBorder="1" applyAlignment="1">
      <alignment horizontal="center" vertical="center"/>
    </xf>
    <xf numFmtId="1" fontId="40" fillId="25" borderId="12" xfId="0" applyNumberFormat="1" applyFont="1" applyFill="1" applyBorder="1" applyAlignment="1">
      <alignment horizontal="center" vertical="center"/>
    </xf>
    <xf numFmtId="9" fontId="40" fillId="25" borderId="12" xfId="40" applyFont="1" applyFill="1" applyBorder="1" applyAlignment="1" applyProtection="1">
      <alignment horizontal="center" vertical="center"/>
    </xf>
    <xf numFmtId="1" fontId="40" fillId="0" borderId="12" xfId="0" applyNumberFormat="1" applyFont="1" applyBorder="1" applyAlignment="1">
      <alignment horizontal="center" vertical="center"/>
    </xf>
    <xf numFmtId="1" fontId="41" fillId="0" borderId="12" xfId="0" applyNumberFormat="1" applyFont="1" applyBorder="1" applyAlignment="1">
      <alignment horizontal="center" vertical="center"/>
    </xf>
    <xf numFmtId="9" fontId="31" fillId="0" borderId="10" xfId="0" applyNumberFormat="1" applyFont="1" applyBorder="1" applyAlignment="1">
      <alignment horizontal="left" vertical="center"/>
    </xf>
    <xf numFmtId="0" fontId="38" fillId="23" borderId="10" xfId="0" applyFont="1" applyFill="1" applyBorder="1" applyAlignment="1">
      <alignment horizontal="left" vertical="center"/>
    </xf>
    <xf numFmtId="0" fontId="38" fillId="23" borderId="10" xfId="0" applyFont="1" applyFill="1" applyBorder="1" applyAlignment="1">
      <alignment vertical="center"/>
    </xf>
    <xf numFmtId="0" fontId="31" fillId="23" borderId="10" xfId="0" applyFont="1" applyFill="1" applyBorder="1" applyAlignment="1">
      <alignment horizontal="center" vertical="center"/>
    </xf>
    <xf numFmtId="1" fontId="31" fillId="23" borderId="10" xfId="40" applyNumberFormat="1" applyFont="1" applyFill="1" applyBorder="1" applyAlignment="1" applyProtection="1">
      <alignment horizontal="center" vertical="center"/>
    </xf>
    <xf numFmtId="9" fontId="31" fillId="23" borderId="10" xfId="40" applyFont="1" applyFill="1" applyBorder="1" applyAlignment="1" applyProtection="1">
      <alignment horizontal="center" vertical="center"/>
    </xf>
    <xf numFmtId="1" fontId="31" fillId="23" borderId="10" xfId="0" applyNumberFormat="1" applyFont="1" applyFill="1" applyBorder="1" applyAlignment="1">
      <alignment horizontal="center" vertical="center"/>
    </xf>
    <xf numFmtId="1" fontId="39" fillId="23" borderId="10" xfId="0" applyNumberFormat="1" applyFont="1" applyFill="1" applyBorder="1" applyAlignment="1">
      <alignment horizontal="center" vertical="center"/>
    </xf>
    <xf numFmtId="0" fontId="31" fillId="23" borderId="10" xfId="0" applyFont="1" applyFill="1" applyBorder="1" applyAlignment="1">
      <alignment horizontal="left" vertical="center"/>
    </xf>
    <xf numFmtId="0" fontId="42" fillId="0" borderId="10" xfId="0" applyFont="1" applyBorder="1" applyAlignment="1">
      <alignment vertical="center"/>
    </xf>
    <xf numFmtId="0" fontId="31" fillId="0" borderId="10" xfId="0" applyFont="1" applyBorder="1" applyAlignment="1">
      <alignment horizontal="center" vertical="center"/>
    </xf>
    <xf numFmtId="0" fontId="42" fillId="0" borderId="10" xfId="0" applyFont="1" applyBorder="1" applyAlignment="1">
      <alignment horizontal="center" vertical="center"/>
    </xf>
    <xf numFmtId="1" fontId="31" fillId="0" borderId="10" xfId="40" applyNumberFormat="1" applyFont="1" applyFill="1" applyBorder="1" applyAlignment="1" applyProtection="1">
      <alignment horizontal="center" vertical="center"/>
    </xf>
    <xf numFmtId="9" fontId="31" fillId="0" borderId="10" xfId="40" applyFont="1" applyFill="1" applyBorder="1" applyAlignment="1" applyProtection="1">
      <alignment horizontal="center" vertical="center"/>
    </xf>
    <xf numFmtId="1" fontId="31" fillId="0" borderId="10" xfId="0" applyNumberFormat="1" applyFont="1" applyBorder="1" applyAlignment="1">
      <alignment horizontal="center" vertical="center"/>
    </xf>
    <xf numFmtId="1" fontId="39" fillId="0" borderId="10" xfId="0" applyNumberFormat="1" applyFont="1" applyBorder="1" applyAlignment="1">
      <alignment horizontal="center" vertical="center"/>
    </xf>
    <xf numFmtId="0" fontId="31" fillId="0" borderId="0" xfId="0" applyFont="1" applyAlignment="1">
      <alignment vertical="center"/>
    </xf>
    <xf numFmtId="0" fontId="43" fillId="22" borderId="0" xfId="0" applyFont="1" applyFill="1" applyAlignment="1">
      <alignment vertical="center"/>
    </xf>
    <xf numFmtId="0" fontId="29" fillId="23" borderId="0" xfId="0" applyFont="1" applyFill="1" applyAlignment="1">
      <alignment vertical="center"/>
    </xf>
    <xf numFmtId="0" fontId="44" fillId="22" borderId="0" xfId="0" applyFont="1" applyFill="1" applyAlignment="1">
      <alignment vertical="center"/>
    </xf>
    <xf numFmtId="0" fontId="44" fillId="22" borderId="0" xfId="0" applyFont="1" applyFill="1" applyAlignment="1">
      <alignment horizontal="center" vertical="center"/>
    </xf>
    <xf numFmtId="0" fontId="35" fillId="23" borderId="0" xfId="0" applyFont="1" applyFill="1" applyAlignment="1">
      <alignment vertical="center"/>
    </xf>
    <xf numFmtId="0" fontId="39" fillId="23" borderId="0" xfId="0" applyFont="1" applyFill="1" applyAlignment="1">
      <alignment vertical="center"/>
    </xf>
    <xf numFmtId="0" fontId="35" fillId="0" borderId="0" xfId="0" applyFont="1" applyAlignment="1">
      <alignment vertical="center"/>
    </xf>
    <xf numFmtId="0" fontId="40" fillId="22" borderId="0" xfId="0" applyFont="1" applyFill="1" applyAlignment="1">
      <alignment vertical="center"/>
    </xf>
    <xf numFmtId="0" fontId="31" fillId="23" borderId="0" xfId="0" applyFont="1" applyFill="1" applyAlignment="1">
      <alignment vertical="center"/>
    </xf>
    <xf numFmtId="0" fontId="31" fillId="23" borderId="0" xfId="0" applyFont="1" applyFill="1" applyAlignment="1">
      <alignment horizontal="center" vertical="center"/>
    </xf>
    <xf numFmtId="0" fontId="38" fillId="0" borderId="10" xfId="0" applyFont="1" applyBorder="1" applyAlignment="1">
      <alignment horizontal="left" vertical="center"/>
    </xf>
    <xf numFmtId="0" fontId="45" fillId="21" borderId="11" xfId="0" applyFont="1" applyFill="1" applyBorder="1" applyAlignment="1">
      <alignment vertical="center"/>
    </xf>
    <xf numFmtId="0" fontId="40" fillId="21" borderId="11" xfId="0" applyFont="1" applyFill="1" applyBorder="1" applyAlignment="1">
      <alignment vertical="center"/>
    </xf>
    <xf numFmtId="0" fontId="40" fillId="0" borderId="12" xfId="0" quotePrefix="1" applyFont="1" applyBorder="1" applyAlignment="1">
      <alignment horizontal="center" vertical="center"/>
    </xf>
    <xf numFmtId="0" fontId="40" fillId="0" borderId="12" xfId="0" applyFont="1" applyBorder="1" applyAlignment="1">
      <alignment vertical="center"/>
    </xf>
    <xf numFmtId="0" fontId="40" fillId="0" borderId="12" xfId="0" applyFont="1" applyBorder="1" applyAlignment="1">
      <alignment horizontal="left" vertical="center"/>
    </xf>
    <xf numFmtId="0" fontId="34" fillId="0" borderId="0" xfId="34" applyNumberFormat="1" applyFont="1" applyFill="1" applyBorder="1" applyAlignment="1" applyProtection="1"/>
    <xf numFmtId="0" fontId="29" fillId="0" borderId="0" xfId="0" applyFont="1" applyProtection="1">
      <protection locked="0"/>
    </xf>
    <xf numFmtId="180" fontId="40" fillId="24" borderId="12" xfId="0" applyNumberFormat="1" applyFont="1" applyFill="1" applyBorder="1" applyAlignment="1">
      <alignment horizontal="center" vertical="center"/>
    </xf>
    <xf numFmtId="180" fontId="40" fillId="0" borderId="12" xfId="0" applyNumberFormat="1" applyFont="1" applyBorder="1" applyAlignment="1">
      <alignment horizontal="center" vertical="center"/>
    </xf>
    <xf numFmtId="180" fontId="31" fillId="23" borderId="10" xfId="0" applyNumberFormat="1" applyFont="1" applyFill="1" applyBorder="1" applyAlignment="1">
      <alignment horizontal="center" vertical="center"/>
    </xf>
    <xf numFmtId="0" fontId="47" fillId="0" borderId="10" xfId="0" applyFont="1" applyBorder="1" applyAlignment="1">
      <alignment horizontal="left" vertical="center"/>
    </xf>
    <xf numFmtId="0" fontId="49" fillId="0" borderId="0" xfId="46" applyFont="1">
      <alignment vertical="center"/>
    </xf>
    <xf numFmtId="0" fontId="50" fillId="0" borderId="0" xfId="46" applyFont="1" applyAlignment="1">
      <alignment horizontal="left" vertical="center"/>
    </xf>
    <xf numFmtId="0" fontId="51" fillId="0" borderId="0" xfId="46" applyFont="1" applyAlignment="1"/>
    <xf numFmtId="0" fontId="52" fillId="0" borderId="0" xfId="46" applyFont="1" applyAlignment="1"/>
    <xf numFmtId="0" fontId="51" fillId="0" borderId="0" xfId="46" applyFont="1" applyAlignment="1">
      <alignment horizontal="center" vertical="center"/>
    </xf>
    <xf numFmtId="9" fontId="53" fillId="0" borderId="0" xfId="47" applyFont="1" applyAlignment="1" applyProtection="1">
      <alignment horizontal="center" vertical="center"/>
    </xf>
    <xf numFmtId="0" fontId="51" fillId="0" borderId="0" xfId="46" applyFont="1">
      <alignment vertical="center"/>
    </xf>
    <xf numFmtId="181" fontId="51" fillId="0" borderId="0" xfId="46" applyNumberFormat="1" applyFont="1">
      <alignment vertical="center"/>
    </xf>
    <xf numFmtId="17" fontId="56" fillId="0" borderId="32" xfId="46" applyNumberFormat="1" applyFont="1" applyBorder="1" applyAlignment="1">
      <alignment vertical="center" wrapText="1"/>
    </xf>
    <xf numFmtId="17" fontId="57" fillId="0" borderId="31" xfId="46" applyNumberFormat="1" applyFont="1" applyBorder="1">
      <alignment vertical="center"/>
    </xf>
    <xf numFmtId="17" fontId="57" fillId="0" borderId="0" xfId="46" applyNumberFormat="1" applyFont="1">
      <alignment vertical="center"/>
    </xf>
    <xf numFmtId="17" fontId="57" fillId="0" borderId="33" xfId="46" applyNumberFormat="1" applyFont="1" applyBorder="1">
      <alignment vertical="center"/>
    </xf>
    <xf numFmtId="0" fontId="51" fillId="0" borderId="32" xfId="46" applyFont="1" applyBorder="1" applyAlignment="1">
      <alignment horizontal="center" vertical="center"/>
    </xf>
    <xf numFmtId="0" fontId="51" fillId="0" borderId="31" xfId="46" applyFont="1" applyBorder="1" applyAlignment="1">
      <alignment vertical="top"/>
    </xf>
    <xf numFmtId="0" fontId="51" fillId="0" borderId="34" xfId="46" applyFont="1" applyBorder="1" applyAlignment="1"/>
    <xf numFmtId="0" fontId="58" fillId="0" borderId="35" xfId="46" applyFont="1" applyBorder="1" applyAlignment="1">
      <alignment horizontal="center" vertical="center"/>
    </xf>
    <xf numFmtId="0" fontId="59" fillId="29" borderId="36" xfId="46" applyFont="1" applyFill="1" applyBorder="1" applyAlignment="1">
      <alignment horizontal="center" vertical="center"/>
    </xf>
    <xf numFmtId="0" fontId="59" fillId="29" borderId="37" xfId="46" applyFont="1" applyFill="1" applyBorder="1" applyAlignment="1">
      <alignment horizontal="center" vertical="center"/>
    </xf>
    <xf numFmtId="0" fontId="51" fillId="0" borderId="38" xfId="46" applyFont="1" applyBorder="1" applyAlignment="1">
      <alignment horizontal="center" vertical="center"/>
    </xf>
    <xf numFmtId="0" fontId="60" fillId="0" borderId="39" xfId="46" applyFont="1" applyBorder="1" applyAlignment="1"/>
    <xf numFmtId="0" fontId="53" fillId="0" borderId="39" xfId="46" applyFont="1" applyBorder="1" applyAlignment="1"/>
    <xf numFmtId="0" fontId="61" fillId="0" borderId="39" xfId="46" applyFont="1" applyBorder="1" applyAlignment="1"/>
    <xf numFmtId="0" fontId="51" fillId="0" borderId="40" xfId="46" applyFont="1" applyBorder="1" applyAlignment="1">
      <alignment vertical="top"/>
    </xf>
    <xf numFmtId="0" fontId="51" fillId="0" borderId="32" xfId="46" quotePrefix="1" applyFont="1" applyBorder="1" applyAlignment="1">
      <alignment horizontal="center" vertical="center"/>
    </xf>
    <xf numFmtId="0" fontId="51" fillId="0" borderId="41" xfId="46" applyFont="1" applyBorder="1" applyAlignment="1"/>
    <xf numFmtId="0" fontId="51" fillId="0" borderId="42" xfId="46" applyFont="1" applyBorder="1" applyAlignment="1">
      <alignment horizontal="center" vertical="center"/>
    </xf>
    <xf numFmtId="0" fontId="59" fillId="29" borderId="43" xfId="46" applyFont="1" applyFill="1" applyBorder="1" applyAlignment="1">
      <alignment horizontal="center" vertical="center"/>
    </xf>
    <xf numFmtId="0" fontId="59" fillId="29" borderId="44" xfId="46" applyFont="1" applyFill="1" applyBorder="1" applyAlignment="1">
      <alignment horizontal="center" vertical="center"/>
    </xf>
    <xf numFmtId="0" fontId="52" fillId="0" borderId="45" xfId="46" applyFont="1" applyBorder="1" applyAlignment="1">
      <alignment horizontal="center" vertical="center"/>
    </xf>
    <xf numFmtId="0" fontId="60" fillId="0" borderId="0" xfId="46" applyFont="1" applyAlignment="1"/>
    <xf numFmtId="0" fontId="53" fillId="0" borderId="0" xfId="46" applyFont="1" applyAlignment="1"/>
    <xf numFmtId="0" fontId="61" fillId="0" borderId="0" xfId="46" applyFont="1" applyAlignment="1"/>
    <xf numFmtId="0" fontId="51" fillId="0" borderId="33" xfId="46" quotePrefix="1" applyFont="1" applyBorder="1" applyAlignment="1">
      <alignment horizontal="left" vertical="top"/>
    </xf>
    <xf numFmtId="0" fontId="51" fillId="0" borderId="46" xfId="46" applyFont="1" applyBorder="1" applyAlignment="1">
      <alignment horizontal="center" vertical="center"/>
    </xf>
    <xf numFmtId="0" fontId="59" fillId="29" borderId="47" xfId="46" applyFont="1" applyFill="1" applyBorder="1" applyAlignment="1">
      <alignment horizontal="center" vertical="center"/>
    </xf>
    <xf numFmtId="0" fontId="59" fillId="29" borderId="48" xfId="46" applyFont="1" applyFill="1" applyBorder="1" applyAlignment="1">
      <alignment horizontal="center" vertical="center"/>
    </xf>
    <xf numFmtId="0" fontId="62" fillId="30" borderId="43" xfId="46" applyFont="1" applyFill="1" applyBorder="1" applyAlignment="1">
      <alignment horizontal="center" vertical="center"/>
    </xf>
    <xf numFmtId="0" fontId="51" fillId="0" borderId="49" xfId="46" applyFont="1" applyBorder="1" applyAlignment="1"/>
    <xf numFmtId="0" fontId="51" fillId="0" borderId="50" xfId="46" applyFont="1" applyBorder="1" applyAlignment="1">
      <alignment horizontal="center" vertical="center"/>
    </xf>
    <xf numFmtId="0" fontId="63" fillId="29" borderId="51" xfId="46" applyFont="1" applyFill="1" applyBorder="1" applyAlignment="1">
      <alignment horizontal="center" vertical="center"/>
    </xf>
    <xf numFmtId="0" fontId="64" fillId="31" borderId="52" xfId="46" applyFont="1" applyFill="1" applyBorder="1" applyAlignment="1">
      <alignment horizontal="center" vertical="center"/>
    </xf>
    <xf numFmtId="0" fontId="63" fillId="0" borderId="53" xfId="46" applyFont="1" applyBorder="1" applyAlignment="1"/>
    <xf numFmtId="0" fontId="60" fillId="0" borderId="53" xfId="46" applyFont="1" applyBorder="1" applyAlignment="1"/>
    <xf numFmtId="0" fontId="53" fillId="0" borderId="53" xfId="46" applyFont="1" applyBorder="1" applyAlignment="1"/>
    <xf numFmtId="0" fontId="61" fillId="0" borderId="53" xfId="46" applyFont="1" applyBorder="1" applyAlignment="1"/>
    <xf numFmtId="0" fontId="51" fillId="0" borderId="54" xfId="46" quotePrefix="1" applyFont="1" applyBorder="1" applyAlignment="1">
      <alignment horizontal="left" vertical="top"/>
    </xf>
    <xf numFmtId="0" fontId="51" fillId="0" borderId="27" xfId="46" quotePrefix="1" applyFont="1" applyBorder="1" applyAlignment="1">
      <alignment horizontal="center" vertical="center"/>
    </xf>
    <xf numFmtId="0" fontId="65" fillId="0" borderId="23" xfId="46" applyFont="1" applyBorder="1" applyAlignment="1">
      <alignment horizontal="center" vertical="center"/>
    </xf>
    <xf numFmtId="0" fontId="65" fillId="0" borderId="24" xfId="46" applyFont="1" applyBorder="1">
      <alignment vertical="center"/>
    </xf>
    <xf numFmtId="0" fontId="65" fillId="0" borderId="25" xfId="46" applyFont="1" applyBorder="1">
      <alignment vertical="center"/>
    </xf>
    <xf numFmtId="0" fontId="65" fillId="0" borderId="26" xfId="46" applyFont="1" applyBorder="1">
      <alignment vertical="center"/>
    </xf>
    <xf numFmtId="0" fontId="61" fillId="0" borderId="55" xfId="46" applyFont="1" applyBorder="1" applyAlignment="1">
      <alignment horizontal="center" vertical="center"/>
    </xf>
    <xf numFmtId="0" fontId="61" fillId="0" borderId="56" xfId="46" applyFont="1" applyBorder="1" applyAlignment="1">
      <alignment horizontal="center" vertical="center"/>
    </xf>
    <xf numFmtId="10" fontId="60" fillId="0" borderId="57" xfId="47" applyNumberFormat="1" applyFont="1" applyFill="1" applyBorder="1" applyAlignment="1" applyProtection="1">
      <alignment horizontal="center" vertical="center"/>
    </xf>
    <xf numFmtId="2" fontId="51" fillId="0" borderId="58" xfId="46" applyNumberFormat="1" applyFont="1" applyBorder="1" applyAlignment="1">
      <alignment horizontal="center" vertical="center"/>
    </xf>
    <xf numFmtId="2" fontId="51" fillId="0" borderId="59" xfId="46" applyNumberFormat="1" applyFont="1" applyBorder="1" applyAlignment="1">
      <alignment horizontal="center" vertical="center"/>
    </xf>
    <xf numFmtId="2" fontId="51" fillId="0" borderId="26" xfId="46" applyNumberFormat="1" applyFont="1" applyBorder="1" applyAlignment="1">
      <alignment horizontal="center" vertical="center"/>
    </xf>
    <xf numFmtId="0" fontId="56" fillId="28" borderId="60" xfId="46" applyFont="1" applyFill="1" applyBorder="1">
      <alignment vertical="center"/>
    </xf>
    <xf numFmtId="9" fontId="53" fillId="0" borderId="63" xfId="47" applyFont="1" applyFill="1" applyBorder="1" applyAlignment="1" applyProtection="1">
      <alignment horizontal="center" vertical="center"/>
    </xf>
    <xf numFmtId="2" fontId="51" fillId="0" borderId="55" xfId="46" applyNumberFormat="1" applyFont="1" applyBorder="1" applyAlignment="1">
      <alignment horizontal="center" vertical="center"/>
    </xf>
    <xf numFmtId="2" fontId="51" fillId="0" borderId="64" xfId="46" applyNumberFormat="1" applyFont="1" applyBorder="1" applyAlignment="1">
      <alignment horizontal="center" vertical="center"/>
    </xf>
    <xf numFmtId="2" fontId="51" fillId="0" borderId="62" xfId="46" applyNumberFormat="1" applyFont="1" applyBorder="1" applyAlignment="1">
      <alignment horizontal="center" vertical="center"/>
    </xf>
    <xf numFmtId="0" fontId="65" fillId="32" borderId="65" xfId="46" applyFont="1" applyFill="1" applyBorder="1" applyAlignment="1">
      <alignment horizontal="center" vertical="center"/>
    </xf>
    <xf numFmtId="0" fontId="66" fillId="32" borderId="25" xfId="44" applyFont="1" applyFill="1" applyBorder="1" applyAlignment="1">
      <alignment vertical="center"/>
    </xf>
    <xf numFmtId="0" fontId="61" fillId="0" borderId="66" xfId="46" applyFont="1" applyBorder="1" applyAlignment="1">
      <alignment horizontal="left" vertical="center" indent="1"/>
    </xf>
    <xf numFmtId="10" fontId="53" fillId="0" borderId="65" xfId="47" applyNumberFormat="1" applyFont="1" applyFill="1" applyBorder="1" applyAlignment="1">
      <alignment horizontal="center" vertical="center"/>
    </xf>
    <xf numFmtId="2" fontId="67" fillId="0" borderId="67" xfId="46" applyNumberFormat="1" applyFont="1" applyBorder="1" applyAlignment="1">
      <alignment horizontal="center" vertical="center"/>
    </xf>
    <xf numFmtId="2" fontId="67" fillId="0" borderId="47" xfId="46" applyNumberFormat="1" applyFont="1" applyBorder="1" applyAlignment="1">
      <alignment horizontal="center" vertical="center"/>
    </xf>
    <xf numFmtId="2" fontId="51" fillId="0" borderId="47" xfId="46" applyNumberFormat="1" applyFont="1" applyBorder="1" applyAlignment="1">
      <alignment horizontal="center" vertical="center"/>
    </xf>
    <xf numFmtId="2" fontId="51" fillId="0" borderId="68" xfId="46" applyNumberFormat="1" applyFont="1" applyBorder="1" applyAlignment="1">
      <alignment horizontal="center" vertical="center"/>
    </xf>
    <xf numFmtId="0" fontId="65" fillId="0" borderId="69" xfId="46" applyFont="1" applyBorder="1" applyAlignment="1">
      <alignment horizontal="left" vertical="center"/>
    </xf>
    <xf numFmtId="0" fontId="68" fillId="0" borderId="70" xfId="46" applyFont="1" applyBorder="1">
      <alignment vertical="center"/>
    </xf>
    <xf numFmtId="0" fontId="56" fillId="0" borderId="71" xfId="46" applyFont="1" applyBorder="1">
      <alignment vertical="center"/>
    </xf>
    <xf numFmtId="0" fontId="69" fillId="0" borderId="71" xfId="46" applyFont="1" applyBorder="1">
      <alignment vertical="center"/>
    </xf>
    <xf numFmtId="0" fontId="69" fillId="0" borderId="72" xfId="46" applyFont="1" applyBorder="1">
      <alignment vertical="center"/>
    </xf>
    <xf numFmtId="0" fontId="61" fillId="0" borderId="70" xfId="46" applyFont="1" applyBorder="1" applyAlignment="1">
      <alignment horizontal="center" vertical="center"/>
    </xf>
    <xf numFmtId="10" fontId="53" fillId="0" borderId="69" xfId="47" applyNumberFormat="1" applyFont="1" applyFill="1" applyBorder="1" applyAlignment="1">
      <alignment horizontal="center" vertical="center"/>
    </xf>
    <xf numFmtId="0" fontId="67" fillId="0" borderId="46" xfId="46" applyFont="1" applyBorder="1" applyAlignment="1">
      <alignment horizontal="center" vertical="center"/>
    </xf>
    <xf numFmtId="2" fontId="67" fillId="0" borderId="46" xfId="46" applyNumberFormat="1" applyFont="1" applyBorder="1" applyAlignment="1">
      <alignment horizontal="center" vertical="center"/>
    </xf>
    <xf numFmtId="2" fontId="51" fillId="0" borderId="46" xfId="46" applyNumberFormat="1" applyFont="1" applyBorder="1" applyAlignment="1">
      <alignment horizontal="center" vertical="center"/>
    </xf>
    <xf numFmtId="2" fontId="51" fillId="0" borderId="73" xfId="46" applyNumberFormat="1" applyFont="1" applyBorder="1" applyAlignment="1">
      <alignment horizontal="center" vertical="center"/>
    </xf>
    <xf numFmtId="0" fontId="56" fillId="0" borderId="71" xfId="46" quotePrefix="1" applyFont="1" applyBorder="1">
      <alignment vertical="center"/>
    </xf>
    <xf numFmtId="0" fontId="70" fillId="0" borderId="71" xfId="46" quotePrefix="1" applyFont="1" applyBorder="1">
      <alignment vertical="center"/>
    </xf>
    <xf numFmtId="0" fontId="65" fillId="0" borderId="27" xfId="46" applyFont="1" applyBorder="1" applyAlignment="1">
      <alignment horizontal="left" vertical="center"/>
    </xf>
    <xf numFmtId="0" fontId="71" fillId="0" borderId="74" xfId="46" applyFont="1" applyBorder="1" applyAlignment="1">
      <alignment vertical="top" wrapText="1"/>
    </xf>
    <xf numFmtId="0" fontId="56" fillId="0" borderId="75" xfId="46" applyFont="1" applyBorder="1">
      <alignment vertical="center"/>
    </xf>
    <xf numFmtId="0" fontId="71" fillId="0" borderId="75" xfId="46" applyFont="1" applyBorder="1" applyAlignment="1">
      <alignment vertical="top" wrapText="1"/>
    </xf>
    <xf numFmtId="0" fontId="71" fillId="0" borderId="76" xfId="46" applyFont="1" applyBorder="1" applyAlignment="1">
      <alignment vertical="top" wrapText="1"/>
    </xf>
    <xf numFmtId="0" fontId="61" fillId="0" borderId="28" xfId="46" applyFont="1" applyBorder="1" applyAlignment="1">
      <alignment horizontal="center" vertical="center"/>
    </xf>
    <xf numFmtId="10" fontId="53" fillId="0" borderId="27" xfId="47" applyNumberFormat="1" applyFont="1" applyFill="1" applyBorder="1" applyAlignment="1">
      <alignment horizontal="center" vertical="center"/>
    </xf>
    <xf numFmtId="2" fontId="67" fillId="0" borderId="78" xfId="46" applyNumberFormat="1" applyFont="1" applyBorder="1" applyAlignment="1">
      <alignment horizontal="center" vertical="center"/>
    </xf>
    <xf numFmtId="2" fontId="67" fillId="0" borderId="79" xfId="46" applyNumberFormat="1" applyFont="1" applyBorder="1" applyAlignment="1">
      <alignment horizontal="center" vertical="center"/>
    </xf>
    <xf numFmtId="2" fontId="51" fillId="0" borderId="79" xfId="46" applyNumberFormat="1" applyFont="1" applyBorder="1" applyAlignment="1">
      <alignment horizontal="center" vertical="center"/>
    </xf>
    <xf numFmtId="2" fontId="51" fillId="0" borderId="80" xfId="46" applyNumberFormat="1" applyFont="1" applyBorder="1" applyAlignment="1">
      <alignment horizontal="center" vertical="center"/>
    </xf>
    <xf numFmtId="0" fontId="52" fillId="0" borderId="0" xfId="46" quotePrefix="1" applyFont="1">
      <alignment vertical="center"/>
    </xf>
    <xf numFmtId="0" fontId="72" fillId="0" borderId="0" xfId="46" applyFont="1" applyAlignment="1">
      <alignment horizontal="center" vertical="center"/>
    </xf>
    <xf numFmtId="0" fontId="72" fillId="0" borderId="0" xfId="46" applyFont="1" applyAlignment="1"/>
    <xf numFmtId="0" fontId="53" fillId="0" borderId="0" xfId="46" quotePrefix="1" applyFont="1">
      <alignment vertical="center"/>
    </xf>
    <xf numFmtId="0" fontId="65" fillId="0" borderId="69" xfId="46" applyFont="1" applyBorder="1" applyAlignment="1">
      <alignment horizontal="right" vertical="center"/>
    </xf>
    <xf numFmtId="0" fontId="61" fillId="0" borderId="65" xfId="46" applyFont="1" applyBorder="1" applyAlignment="1">
      <alignment horizontal="center" vertical="center"/>
    </xf>
    <xf numFmtId="0" fontId="61" fillId="0" borderId="69" xfId="46" applyFont="1" applyBorder="1" applyAlignment="1">
      <alignment horizontal="center" vertical="center"/>
    </xf>
    <xf numFmtId="0" fontId="61" fillId="0" borderId="77" xfId="46" applyFont="1" applyBorder="1" applyAlignment="1">
      <alignment horizontal="center" vertical="center"/>
    </xf>
    <xf numFmtId="0" fontId="65" fillId="0" borderId="69" xfId="46" applyFont="1" applyBorder="1" applyAlignment="1">
      <alignment horizontal="center" vertical="center"/>
    </xf>
    <xf numFmtId="0" fontId="51" fillId="0" borderId="0" xfId="46" applyFont="1" applyAlignment="1">
      <alignment horizontal="right" vertical="center"/>
    </xf>
    <xf numFmtId="0" fontId="46" fillId="0" borderId="0" xfId="34" applyFont="1" applyBorder="1" applyAlignment="1" applyProtection="1">
      <alignment horizontal="left" vertical="center"/>
    </xf>
    <xf numFmtId="180" fontId="29" fillId="0" borderId="21" xfId="0" applyNumberFormat="1" applyFont="1" applyBorder="1" applyAlignment="1" applyProtection="1">
      <alignment horizontal="center" vertical="center" shrinkToFit="1"/>
      <protection locked="0"/>
    </xf>
    <xf numFmtId="0" fontId="30" fillId="0" borderId="15" xfId="0" applyFont="1" applyBorder="1" applyAlignment="1">
      <alignment horizontal="center" vertical="center"/>
    </xf>
    <xf numFmtId="0" fontId="30" fillId="0" borderId="13" xfId="0" applyFont="1" applyBorder="1" applyAlignment="1">
      <alignment horizontal="center" vertical="center"/>
    </xf>
    <xf numFmtId="0" fontId="30" fillId="0" borderId="16" xfId="0" applyFont="1" applyBorder="1" applyAlignment="1">
      <alignment horizontal="center" vertical="center"/>
    </xf>
    <xf numFmtId="179" fontId="29" fillId="0" borderId="15" xfId="0" applyNumberFormat="1" applyFont="1" applyBorder="1" applyAlignment="1">
      <alignment horizontal="center" vertical="center"/>
    </xf>
    <xf numFmtId="179" fontId="29" fillId="0" borderId="13" xfId="0" applyNumberFormat="1" applyFont="1" applyBorder="1" applyAlignment="1">
      <alignment horizontal="center" vertical="center"/>
    </xf>
    <xf numFmtId="179" fontId="29" fillId="0" borderId="16" xfId="0" applyNumberFormat="1" applyFont="1" applyBorder="1" applyAlignment="1">
      <alignment horizontal="center" vertical="center"/>
    </xf>
    <xf numFmtId="15" fontId="52" fillId="0" borderId="23" xfId="47" applyNumberFormat="1" applyFont="1" applyFill="1" applyBorder="1" applyAlignment="1" applyProtection="1">
      <alignment horizontal="left" vertical="center" textRotation="90" wrapText="1"/>
    </xf>
    <xf numFmtId="15" fontId="52" fillId="0" borderId="27" xfId="47" applyNumberFormat="1" applyFont="1" applyFill="1" applyBorder="1" applyAlignment="1" applyProtection="1">
      <alignment horizontal="left" vertical="center" textRotation="90" wrapText="1"/>
    </xf>
    <xf numFmtId="0" fontId="56" fillId="28" borderId="23" xfId="46" applyFont="1" applyFill="1" applyBorder="1" applyAlignment="1">
      <alignment horizontal="center" vertical="center"/>
    </xf>
    <xf numFmtId="0" fontId="56" fillId="28" borderId="32" xfId="46" applyFont="1" applyFill="1" applyBorder="1" applyAlignment="1">
      <alignment horizontal="center" vertical="center"/>
    </xf>
    <xf numFmtId="0" fontId="56" fillId="28" borderId="27" xfId="46" applyFont="1" applyFill="1" applyBorder="1" applyAlignment="1">
      <alignment horizontal="center" vertical="center"/>
    </xf>
    <xf numFmtId="15" fontId="52" fillId="0" borderId="23" xfId="47" applyNumberFormat="1" applyFont="1" applyFill="1" applyBorder="1" applyAlignment="1" applyProtection="1">
      <alignment horizontal="center" vertical="center" textRotation="90" wrapText="1"/>
    </xf>
    <xf numFmtId="15" fontId="52" fillId="0" borderId="32" xfId="47" applyNumberFormat="1" applyFont="1" applyFill="1" applyBorder="1" applyAlignment="1" applyProtection="1">
      <alignment horizontal="center" vertical="center" textRotation="90" wrapText="1"/>
    </xf>
    <xf numFmtId="15" fontId="52" fillId="0" borderId="27" xfId="47" applyNumberFormat="1" applyFont="1" applyFill="1" applyBorder="1" applyAlignment="1" applyProtection="1">
      <alignment horizontal="center" vertical="center" textRotation="90" wrapText="1"/>
    </xf>
    <xf numFmtId="17" fontId="54" fillId="0" borderId="23" xfId="46" applyNumberFormat="1" applyFont="1" applyBorder="1" applyAlignment="1">
      <alignment horizontal="center" vertical="center" wrapText="1"/>
    </xf>
    <xf numFmtId="17" fontId="54" fillId="0" borderId="27" xfId="46" applyNumberFormat="1" applyFont="1" applyBorder="1" applyAlignment="1">
      <alignment horizontal="center" vertical="center" wrapText="1"/>
    </xf>
    <xf numFmtId="17" fontId="54" fillId="28" borderId="24" xfId="46" applyNumberFormat="1" applyFont="1" applyFill="1" applyBorder="1" applyAlignment="1">
      <alignment horizontal="center" vertical="center"/>
    </xf>
    <xf numFmtId="17" fontId="54" fillId="28" borderId="25" xfId="46" applyNumberFormat="1" applyFont="1" applyFill="1" applyBorder="1" applyAlignment="1">
      <alignment horizontal="center" vertical="center"/>
    </xf>
    <xf numFmtId="17" fontId="54" fillId="28" borderId="26" xfId="46" applyNumberFormat="1" applyFont="1" applyFill="1" applyBorder="1" applyAlignment="1">
      <alignment horizontal="center" vertical="center"/>
    </xf>
    <xf numFmtId="17" fontId="54" fillId="28" borderId="28" xfId="46" applyNumberFormat="1" applyFont="1" applyFill="1" applyBorder="1" applyAlignment="1">
      <alignment horizontal="center" vertical="center"/>
    </xf>
    <xf numFmtId="17" fontId="54" fillId="28" borderId="29" xfId="46" applyNumberFormat="1" applyFont="1" applyFill="1" applyBorder="1" applyAlignment="1">
      <alignment horizontal="center" vertical="center"/>
    </xf>
    <xf numFmtId="17" fontId="54" fillId="28" borderId="30" xfId="46" applyNumberFormat="1" applyFont="1" applyFill="1" applyBorder="1" applyAlignment="1">
      <alignment horizontal="center" vertical="center"/>
    </xf>
    <xf numFmtId="17" fontId="54" fillId="28" borderId="24" xfId="46" applyNumberFormat="1" applyFont="1" applyFill="1" applyBorder="1" applyAlignment="1">
      <alignment horizontal="center" vertical="center" wrapText="1"/>
    </xf>
    <xf numFmtId="17" fontId="54" fillId="28" borderId="26" xfId="46" applyNumberFormat="1" applyFont="1" applyFill="1" applyBorder="1" applyAlignment="1">
      <alignment horizontal="center" vertical="center" wrapText="1"/>
    </xf>
    <xf numFmtId="17" fontId="54" fillId="28" borderId="28" xfId="46" applyNumberFormat="1" applyFont="1" applyFill="1" applyBorder="1" applyAlignment="1">
      <alignment horizontal="center" vertical="center" wrapText="1"/>
    </xf>
    <xf numFmtId="17" fontId="54" fillId="28" borderId="30" xfId="46" applyNumberFormat="1" applyFont="1" applyFill="1" applyBorder="1" applyAlignment="1">
      <alignment horizontal="center" vertical="center" wrapText="1"/>
    </xf>
    <xf numFmtId="9" fontId="55" fillId="28" borderId="24" xfId="47" applyFont="1" applyFill="1" applyBorder="1" applyAlignment="1" applyProtection="1">
      <alignment horizontal="center" vertical="center" textRotation="90" wrapText="1"/>
    </xf>
    <xf numFmtId="9" fontId="55" fillId="28" borderId="31" xfId="47" applyFont="1" applyFill="1" applyBorder="1" applyAlignment="1" applyProtection="1">
      <alignment horizontal="center" vertical="center" textRotation="90" wrapText="1"/>
    </xf>
    <xf numFmtId="9" fontId="55" fillId="28" borderId="28" xfId="47" applyFont="1" applyFill="1" applyBorder="1" applyAlignment="1" applyProtection="1">
      <alignment horizontal="center" vertical="center" textRotation="90" wrapText="1"/>
    </xf>
    <xf numFmtId="0" fontId="52" fillId="34" borderId="22" xfId="46" applyFont="1" applyFill="1" applyBorder="1" applyAlignment="1">
      <alignment horizontal="center"/>
    </xf>
    <xf numFmtId="0" fontId="52" fillId="34" borderId="81" xfId="46" applyFont="1" applyFill="1" applyBorder="1" applyAlignment="1">
      <alignment horizontal="center"/>
    </xf>
    <xf numFmtId="0" fontId="51" fillId="0" borderId="28" xfId="46" applyFont="1" applyBorder="1" applyAlignment="1">
      <alignment horizontal="center" vertical="top"/>
    </xf>
    <xf numFmtId="0" fontId="51" fillId="0" borderId="29" xfId="46" applyFont="1" applyBorder="1" applyAlignment="1">
      <alignment horizontal="center" vertical="top"/>
    </xf>
    <xf numFmtId="0" fontId="51" fillId="0" borderId="30" xfId="46" applyFont="1" applyBorder="1" applyAlignment="1">
      <alignment horizontal="center" vertical="top"/>
    </xf>
    <xf numFmtId="0" fontId="56" fillId="28" borderId="60" xfId="46" applyFont="1" applyFill="1" applyBorder="1" applyAlignment="1">
      <alignment horizontal="center" vertical="center"/>
    </xf>
    <xf numFmtId="0" fontId="56" fillId="28" borderId="61" xfId="46" applyFont="1" applyFill="1" applyBorder="1" applyAlignment="1">
      <alignment horizontal="center" vertical="center"/>
    </xf>
    <xf numFmtId="0" fontId="56" fillId="28" borderId="62" xfId="46" applyFont="1" applyFill="1" applyBorder="1" applyAlignment="1">
      <alignment horizontal="center" vertical="center"/>
    </xf>
    <xf numFmtId="0" fontId="52" fillId="0" borderId="0" xfId="46" applyFont="1" applyAlignment="1">
      <alignment horizontal="center"/>
    </xf>
    <xf numFmtId="0" fontId="52" fillId="33" borderId="22" xfId="46" applyFont="1" applyFill="1" applyBorder="1" applyAlignment="1">
      <alignment horizontal="center"/>
    </xf>
    <xf numFmtId="0" fontId="52" fillId="33" borderId="81" xfId="46" applyFont="1" applyFill="1" applyBorder="1" applyAlignment="1">
      <alignment horizontal="center"/>
    </xf>
    <xf numFmtId="0" fontId="52" fillId="26" borderId="22" xfId="46" applyFont="1" applyFill="1" applyBorder="1" applyAlignment="1">
      <alignment horizontal="center"/>
    </xf>
    <xf numFmtId="0" fontId="52" fillId="26" borderId="81" xfId="46" applyFont="1" applyFill="1" applyBorder="1" applyAlignment="1">
      <alignment horizontal="center"/>
    </xf>
    <xf numFmtId="0" fontId="52" fillId="27" borderId="22" xfId="46" applyFont="1" applyFill="1" applyBorder="1" applyAlignment="1">
      <alignment horizontal="center"/>
    </xf>
    <xf numFmtId="0" fontId="52" fillId="27" borderId="81" xfId="46" applyFont="1" applyFill="1" applyBorder="1" applyAlignment="1">
      <alignment horizont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omma 2" xfId="45" xr:uid="{41A8D0D4-050D-4AFC-BC9B-532DFAA84B87}"/>
    <cellStyle name="Normal 2" xfId="44" xr:uid="{FB073586-DA2E-4BD0-A7CD-7EB12CA96F84}"/>
    <cellStyle name="Normal 2 2" xfId="46" xr:uid="{98EDE33B-810A-42AE-978B-4605ECE703D4}"/>
    <cellStyle name="Percent 2" xfId="47" xr:uid="{5AC9BBBB-6FCA-45EA-A34A-D781034310A4}"/>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41" builtinId="15" customBuiltin="1"/>
    <cellStyle name="チェック セル" xfId="27" builtinId="23" customBuiltin="1"/>
    <cellStyle name="どちらでもない" xfId="37" builtinId="28" customBuiltin="1"/>
    <cellStyle name="パーセント" xfId="40" builtinId="5"/>
    <cellStyle name="ハイパーリンク" xfId="34" builtinId="8"/>
    <cellStyle name="メモ" xfId="38" builtinId="10" customBuiltin="1"/>
    <cellStyle name="リンク セル" xfId="36" builtinId="24" customBuiltin="1"/>
    <cellStyle name="悪い" xfId="25" builtinId="27" customBuiltin="1"/>
    <cellStyle name="計算" xfId="26" builtinId="22" customBuiltin="1"/>
    <cellStyle name="警告文" xfId="43" builtinId="11" customBuiltin="1"/>
    <cellStyle name="見出し 1" xfId="30" builtinId="16" customBuiltin="1"/>
    <cellStyle name="見出し 2" xfId="31" builtinId="17" customBuiltin="1"/>
    <cellStyle name="見出し 3" xfId="32" builtinId="18" customBuiltin="1"/>
    <cellStyle name="見出し 4" xfId="33" builtinId="19" customBuiltin="1"/>
    <cellStyle name="集計" xfId="42" builtinId="25" customBuiltin="1"/>
    <cellStyle name="出力" xfId="39" builtinId="21" customBuiltin="1"/>
    <cellStyle name="説明文" xfId="28" builtinId="53" customBuiltin="1"/>
    <cellStyle name="入力" xfId="35" builtinId="20" customBuiltin="1"/>
    <cellStyle name="標準" xfId="0" builtinId="0"/>
    <cellStyle name="良い" xfId="29" builtinId="26" customBuiltin="1"/>
  </cellStyles>
  <dxfs count="292">
    <dxf>
      <fill>
        <gradientFill degree="90">
          <stop position="0">
            <color theme="0"/>
          </stop>
          <stop position="1">
            <color rgb="FFFF0000"/>
          </stop>
        </gradientFill>
      </fill>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bgColor rgb="FFFFC000"/>
        </patternFill>
      </fill>
    </dxf>
    <dxf>
      <fill>
        <patternFill>
          <bgColor rgb="FFFFC000"/>
        </patternFill>
      </fill>
    </dxf>
    <dxf>
      <fill>
        <patternFill patternType="none">
          <bgColor auto="1"/>
        </patternFill>
      </fill>
      <border>
        <left style="dashDot">
          <color rgb="FFFF0000"/>
        </left>
        <right style="dashDot">
          <color rgb="FFFF0000"/>
        </right>
        <top/>
        <bottom/>
        <vertical/>
        <horizontal/>
      </border>
    </dxf>
    <dxf>
      <fill>
        <gradientFill degree="90">
          <stop position="0">
            <color theme="0"/>
          </stop>
          <stop position="1">
            <color rgb="FFFF0000"/>
          </stop>
        </gradientFill>
      </fill>
    </dxf>
    <dxf>
      <fill>
        <patternFill patternType="none">
          <bgColor auto="1"/>
        </patternFill>
      </fill>
      <border>
        <left style="dashDot">
          <color rgb="FFFF0000"/>
        </left>
        <right style="dashDot">
          <color rgb="FFFF0000"/>
        </right>
        <top/>
        <bottom/>
        <vertical/>
        <horizontal/>
      </border>
    </dxf>
    <dxf>
      <fill>
        <patternFill patternType="none">
          <bgColor auto="1"/>
        </patternFill>
      </fill>
      <border>
        <left style="dashDot">
          <color rgb="FFFF0000"/>
        </left>
        <right style="dashDot">
          <color rgb="FFFF0000"/>
        </right>
        <top/>
        <bottom/>
        <vertical/>
        <horizontal/>
      </border>
    </dxf>
    <dxf>
      <fill>
        <patternFill>
          <bgColor rgb="FFFFC000"/>
        </patternFill>
      </fill>
    </dxf>
    <dxf>
      <fill>
        <patternFill>
          <bgColor rgb="FFFFC000"/>
        </patternFill>
      </fill>
    </dxf>
    <dxf>
      <fill>
        <patternFill patternType="none">
          <bgColor auto="1"/>
        </patternFill>
      </fill>
      <border>
        <left style="dashDot">
          <color rgb="FFFF0000"/>
        </left>
        <right style="dashDot">
          <color rgb="FFFF0000"/>
        </right>
        <top/>
        <bottom/>
        <vertical/>
        <horizontal/>
      </border>
    </dxf>
    <dxf>
      <border>
        <left style="thin">
          <color rgb="FFC00000"/>
        </left>
        <right style="thin">
          <color rgb="FFC00000"/>
        </right>
        <vertical/>
        <horizontal/>
      </border>
    </dxf>
    <dxf>
      <fill>
        <patternFill>
          <bgColor rgb="FF0070C0"/>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5</xdr:col>
      <xdr:colOff>59392</xdr:colOff>
      <xdr:row>5</xdr:row>
      <xdr:rowOff>116205</xdr:rowOff>
    </xdr:from>
    <xdr:to>
      <xdr:col>17</xdr:col>
      <xdr:colOff>18690</xdr:colOff>
      <xdr:row>9</xdr:row>
      <xdr:rowOff>173778</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99060</xdr:colOff>
          <xdr:row>1</xdr:row>
          <xdr:rowOff>121920</xdr:rowOff>
        </xdr:from>
        <xdr:to>
          <xdr:col>27</xdr:col>
          <xdr:colOff>121920</xdr:colOff>
          <xdr:row>2</xdr:row>
          <xdr:rowOff>121920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00S002\&#20225;&#30011;\&#65403;&#65420;&#65439;&#65431;&#65394;&#65409;&#65386;&#65392;&#65437;\&#27491;&#24335;&#37197;&#24067;&#29992;99102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px\data\PROJECT\2004\Maxxis%20international%20(Thailand%20)%20Phase%20II\X-042151\Total-Summary%20(for%20owner)-r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mmtfs1\Users\GROUPS\Accounting\May%202004%20-%20Closing\May%202004%20Cash%20FLow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ﾀﾘﾌ"/>
      <sheetName val="可動率低下要因"/>
      <sheetName val="生産能力表"/>
      <sheetName val="O.A. declination factor"/>
      <sheetName val="Monthly August"/>
      <sheetName val="部品"/>
      <sheetName val="Monthly July 2015"/>
      <sheetName val="Competency"/>
      <sheetName val="Monthly November"/>
      <sheetName val="Monthly March"/>
      <sheetName val="製造数量"/>
      <sheetName val="Monthly xxx"/>
      <sheetName val="硬度测量结果"/>
      <sheetName val="Definition2"/>
      <sheetName val="Definition"/>
      <sheetName val="部品表"/>
      <sheetName val="Sheet2"/>
      <sheetName val="Transpose volume"/>
      <sheetName val="Sheet1"/>
      <sheetName val="正式配布用991025"/>
      <sheetName val="リスト　"/>
      <sheetName val="別パレ対応品 (2)"/>
      <sheetName val="Para"/>
      <sheetName val="現状比較"/>
      <sheetName val="部品仕様"/>
      <sheetName val="規定教育項目"/>
      <sheetName val="各担当者"/>
      <sheetName val="等级判定基准"/>
      <sheetName val="Table"/>
      <sheetName val="LIST"/>
      <sheetName val="PP area"/>
      <sheetName val="Summary"/>
      <sheetName val="Code"/>
      <sheetName val="Ref."/>
      <sheetName val="テンプレート"/>
      <sheetName val="隠し"/>
      <sheetName val="マスタ"/>
      <sheetName val="マスタ間ルール"/>
      <sheetName val="科目别"/>
      <sheetName val="部门别"/>
      <sheetName val="DATA (2)"/>
      <sheetName val="まとめ (2)"/>
      <sheetName val="別紙５（仕上げ１２０Ｌ山積）"/>
      <sheetName val="VQS⑦-⑭"/>
      <sheetName val="VQS⑮"/>
      <sheetName val="#REF"/>
      <sheetName val="DATA_HEAD"/>
      <sheetName val="元データー"/>
      <sheetName val="DATA_HISTORY"/>
      <sheetName val="投資･工数推移"/>
      <sheetName val="Table1"/>
      <sheetName val="MOTO"/>
      <sheetName val="DAILYPACE"/>
      <sheetName val="MM利益・原価企画方針書ｶｸ１"/>
      <sheetName val="伝票"/>
      <sheetName val="データー"/>
      <sheetName val="神奈川生産部"/>
      <sheetName val="Sum"/>
      <sheetName val="コード"/>
      <sheetName val="Position"/>
      <sheetName val="Master"/>
      <sheetName val="BS"/>
      <sheetName val="納入計画変更"/>
      <sheetName val="Ref.Table"/>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LL (UT)"/>
      <sheetName val="SELL (EE)"/>
      <sheetName val="SELL (AC)"/>
      <sheetName val="SELL"/>
      <sheetName val="SUM-AIR-Submit"/>
      <sheetName val="SUM-UT(A)-Submit"/>
      <sheetName val="SUM-UT(B)-Submit"/>
      <sheetName val="SUM-EE-Submit"/>
      <sheetName val="sum-sys"/>
      <sheetName val="Vender-Me"/>
      <sheetName val="Vender-EE"/>
      <sheetName val="Scope of work "/>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oySummary Cons"/>
      <sheetName val="InventoySummary KY"/>
      <sheetName val="InventoySummary Toledo"/>
      <sheetName val="AR Summary Graph"/>
      <sheetName val="AR Customer Graph"/>
      <sheetName val="JanAR"/>
      <sheetName val="FebAR"/>
      <sheetName val="MarAR"/>
      <sheetName val="AprAR"/>
      <sheetName val="MayAR"/>
      <sheetName val="Balance Sheet"/>
      <sheetName val="Loan Balance"/>
      <sheetName val="Consolidated Cash Flow"/>
      <sheetName val="Consolidated Cash Flow Compare"/>
      <sheetName val="Consolidated Cash Flow Forecast"/>
      <sheetName val="Budget Consolidated Cash Flow"/>
      <sheetName val="SUM-AIR-Submit"/>
      <sheetName val="Definition"/>
      <sheetName val="Definition2"/>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sheetData sheetId="14"/>
      <sheetData sheetId="15"/>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mastc.co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KY46"/>
  <sheetViews>
    <sheetView showGridLines="0" view="pageBreakPreview" zoomScale="70" zoomScaleNormal="70" zoomScaleSheetLayoutView="70" workbookViewId="0">
      <pane ySplit="7" topLeftCell="A8" activePane="bottomLeft" state="frozen"/>
      <selection pane="bottomLeft"/>
    </sheetView>
  </sheetViews>
  <sheetFormatPr defaultColWidth="9.109375" defaultRowHeight="14.4"/>
  <cols>
    <col min="1" max="1" width="6.88671875" style="3" customWidth="1"/>
    <col min="2" max="2" width="37.88671875" style="3" bestFit="1" customWidth="1"/>
    <col min="3" max="3" width="14" style="3" customWidth="1"/>
    <col min="4" max="4" width="6.88671875" style="3" hidden="1" customWidth="1"/>
    <col min="5" max="5" width="14.109375" style="3" customWidth="1"/>
    <col min="6" max="6" width="14.44140625" style="3" bestFit="1" customWidth="1"/>
    <col min="7" max="7" width="6" style="3" customWidth="1"/>
    <col min="8" max="8" width="6.6640625" style="3" customWidth="1"/>
    <col min="9" max="9" width="6.44140625" style="3" customWidth="1"/>
    <col min="10" max="10" width="1.88671875" style="3" customWidth="1"/>
    <col min="11" max="311" width="2.44140625" style="3" customWidth="1"/>
    <col min="312" max="16384" width="9.109375" style="3"/>
  </cols>
  <sheetData>
    <row r="1" spans="1:311" ht="30" customHeight="1">
      <c r="A1" s="1" t="s">
        <v>38</v>
      </c>
      <c r="B1" s="2"/>
      <c r="C1" s="2"/>
      <c r="D1" s="2"/>
      <c r="E1" s="2"/>
      <c r="F1" s="2"/>
      <c r="I1" s="4"/>
      <c r="K1" s="187" t="s">
        <v>17</v>
      </c>
      <c r="L1" s="187"/>
      <c r="M1" s="187"/>
      <c r="N1" s="187"/>
      <c r="O1" s="187"/>
      <c r="P1" s="187"/>
      <c r="Q1" s="187"/>
      <c r="R1" s="187"/>
      <c r="S1" s="187"/>
      <c r="T1" s="187"/>
      <c r="U1" s="187"/>
      <c r="V1" s="187"/>
      <c r="W1" s="187"/>
      <c r="X1" s="187"/>
      <c r="Y1" s="187"/>
      <c r="Z1" s="187"/>
      <c r="AA1" s="187"/>
      <c r="AB1" s="187"/>
      <c r="AC1" s="187"/>
      <c r="AD1" s="187"/>
      <c r="AE1" s="187"/>
    </row>
    <row r="2" spans="1:311" ht="18" customHeight="1">
      <c r="A2" s="5" t="s">
        <v>147</v>
      </c>
      <c r="B2" s="6"/>
      <c r="C2" s="6"/>
      <c r="D2" s="7"/>
      <c r="E2" s="8"/>
      <c r="F2" s="8"/>
      <c r="H2" s="9"/>
    </row>
    <row r="3" spans="1:311" ht="15">
      <c r="A3" s="5"/>
      <c r="H3" s="9"/>
      <c r="K3" s="10"/>
      <c r="L3" s="10"/>
      <c r="M3" s="10"/>
      <c r="N3" s="10"/>
      <c r="O3" s="10"/>
      <c r="P3" s="10"/>
      <c r="Q3" s="10"/>
      <c r="R3" s="10"/>
      <c r="S3" s="10"/>
      <c r="T3" s="10"/>
      <c r="U3" s="10"/>
      <c r="V3" s="10"/>
      <c r="W3" s="10"/>
      <c r="X3" s="10"/>
      <c r="Y3" s="10"/>
      <c r="Z3" s="10"/>
      <c r="AA3" s="10"/>
    </row>
    <row r="4" spans="1:311" ht="17.25" customHeight="1">
      <c r="B4" s="4" t="s">
        <v>14</v>
      </c>
      <c r="C4" s="188">
        <v>45189</v>
      </c>
      <c r="D4" s="188"/>
      <c r="E4" s="188"/>
      <c r="G4" s="4" t="s">
        <v>13</v>
      </c>
      <c r="H4" s="11">
        <v>1</v>
      </c>
      <c r="K4" s="189" t="str">
        <f>"Week "&amp;(K6-($C$4-WEEKDAY($C$4,1)+2))/7+1</f>
        <v>Week 1</v>
      </c>
      <c r="L4" s="190"/>
      <c r="M4" s="190"/>
      <c r="N4" s="190"/>
      <c r="O4" s="190"/>
      <c r="P4" s="190"/>
      <c r="Q4" s="191"/>
      <c r="R4" s="189" t="str">
        <f>"Week "&amp;(R6-($C$4-WEEKDAY($C$4,1)+2))/7+1</f>
        <v>Week 2</v>
      </c>
      <c r="S4" s="190"/>
      <c r="T4" s="190"/>
      <c r="U4" s="190"/>
      <c r="V4" s="190"/>
      <c r="W4" s="190"/>
      <c r="X4" s="191"/>
      <c r="Y4" s="189" t="str">
        <f>"Week "&amp;(Y6-($C$4-WEEKDAY($C$4,1)+2))/7+1</f>
        <v>Week 3</v>
      </c>
      <c r="Z4" s="190"/>
      <c r="AA4" s="190"/>
      <c r="AB4" s="190"/>
      <c r="AC4" s="190"/>
      <c r="AD4" s="190"/>
      <c r="AE4" s="191"/>
      <c r="AF4" s="189" t="str">
        <f>"Week "&amp;(AF6-($C$4-WEEKDAY($C$4,1)+2))/7+1</f>
        <v>Week 4</v>
      </c>
      <c r="AG4" s="190"/>
      <c r="AH4" s="190"/>
      <c r="AI4" s="190"/>
      <c r="AJ4" s="190"/>
      <c r="AK4" s="190"/>
      <c r="AL4" s="191"/>
      <c r="AM4" s="189" t="str">
        <f>"Week "&amp;(AM6-($C$4-WEEKDAY($C$4,1)+2))/7+1</f>
        <v>Week 5</v>
      </c>
      <c r="AN4" s="190"/>
      <c r="AO4" s="190"/>
      <c r="AP4" s="190"/>
      <c r="AQ4" s="190"/>
      <c r="AR4" s="190"/>
      <c r="AS4" s="191"/>
      <c r="AT4" s="189" t="str">
        <f>"Week "&amp;(AT6-($C$4-WEEKDAY($C$4,1)+2))/7+1</f>
        <v>Week 6</v>
      </c>
      <c r="AU4" s="190"/>
      <c r="AV4" s="190"/>
      <c r="AW4" s="190"/>
      <c r="AX4" s="190"/>
      <c r="AY4" s="190"/>
      <c r="AZ4" s="191"/>
      <c r="BA4" s="189" t="str">
        <f>"Week "&amp;(BA6-($C$4-WEEKDAY($C$4,1)+2))/7+1</f>
        <v>Week 7</v>
      </c>
      <c r="BB4" s="190"/>
      <c r="BC4" s="190"/>
      <c r="BD4" s="190"/>
      <c r="BE4" s="190"/>
      <c r="BF4" s="190"/>
      <c r="BG4" s="191"/>
      <c r="BH4" s="189" t="str">
        <f>"Week "&amp;(BH6-($C$4-WEEKDAY($C$4,1)+2))/7+1</f>
        <v>Week 8</v>
      </c>
      <c r="BI4" s="190"/>
      <c r="BJ4" s="190"/>
      <c r="BK4" s="190"/>
      <c r="BL4" s="190"/>
      <c r="BM4" s="190"/>
      <c r="BN4" s="191"/>
      <c r="BO4" s="189" t="str">
        <f>"Week "&amp;(BO6-($C$4-WEEKDAY($C$4,1)+2))/7+1</f>
        <v>Week 9</v>
      </c>
      <c r="BP4" s="190"/>
      <c r="BQ4" s="190"/>
      <c r="BR4" s="190"/>
      <c r="BS4" s="190"/>
      <c r="BT4" s="190"/>
      <c r="BU4" s="191"/>
      <c r="BV4" s="189" t="str">
        <f>"Week "&amp;(BV6-($C$4-WEEKDAY($C$4,1)+2))/7+1</f>
        <v>Week 10</v>
      </c>
      <c r="BW4" s="190"/>
      <c r="BX4" s="190"/>
      <c r="BY4" s="190"/>
      <c r="BZ4" s="190"/>
      <c r="CA4" s="190"/>
      <c r="CB4" s="191"/>
      <c r="CC4" s="189" t="str">
        <f>"Week "&amp;(CC6-($C$4-WEEKDAY($C$4,1)+2))/7+1</f>
        <v>Week 11</v>
      </c>
      <c r="CD4" s="190"/>
      <c r="CE4" s="190"/>
      <c r="CF4" s="190"/>
      <c r="CG4" s="190"/>
      <c r="CH4" s="190"/>
      <c r="CI4" s="191"/>
      <c r="CJ4" s="189" t="str">
        <f>"Week "&amp;(CJ6-($C$4-WEEKDAY($C$4,1)+2))/7+1</f>
        <v>Week 12</v>
      </c>
      <c r="CK4" s="190"/>
      <c r="CL4" s="190"/>
      <c r="CM4" s="190"/>
      <c r="CN4" s="190"/>
      <c r="CO4" s="190"/>
      <c r="CP4" s="191"/>
      <c r="CQ4" s="189" t="str">
        <f>"Week "&amp;(CQ6-($C$4-WEEKDAY($C$4,1)+2))/7+1</f>
        <v>Week 13</v>
      </c>
      <c r="CR4" s="190"/>
      <c r="CS4" s="190"/>
      <c r="CT4" s="190"/>
      <c r="CU4" s="190"/>
      <c r="CV4" s="190"/>
      <c r="CW4" s="191"/>
      <c r="CX4" s="189" t="str">
        <f>"Week "&amp;(CX6-($C$4-WEEKDAY($C$4,1)+2))/7+1</f>
        <v>Week 14</v>
      </c>
      <c r="CY4" s="190"/>
      <c r="CZ4" s="190"/>
      <c r="DA4" s="190"/>
      <c r="DB4" s="190"/>
      <c r="DC4" s="190"/>
      <c r="DD4" s="191"/>
      <c r="DE4" s="189" t="str">
        <f>"Week "&amp;(DE6-($C$4-WEEKDAY($C$4,1)+2))/7+1</f>
        <v>Week 15</v>
      </c>
      <c r="DF4" s="190"/>
      <c r="DG4" s="190"/>
      <c r="DH4" s="190"/>
      <c r="DI4" s="190"/>
      <c r="DJ4" s="190"/>
      <c r="DK4" s="191"/>
      <c r="DL4" s="189" t="str">
        <f>"Week "&amp;(DL6-($C$4-WEEKDAY($C$4,1)+2))/7+1</f>
        <v>Week 16</v>
      </c>
      <c r="DM4" s="190"/>
      <c r="DN4" s="190"/>
      <c r="DO4" s="190"/>
      <c r="DP4" s="190"/>
      <c r="DQ4" s="190"/>
      <c r="DR4" s="191"/>
      <c r="DS4" s="189" t="str">
        <f>"Week "&amp;(DS6-($C$4-WEEKDAY($C$4,1)+2))/7+1</f>
        <v>Week 17</v>
      </c>
      <c r="DT4" s="190"/>
      <c r="DU4" s="190"/>
      <c r="DV4" s="190"/>
      <c r="DW4" s="190"/>
      <c r="DX4" s="190"/>
      <c r="DY4" s="191"/>
      <c r="DZ4" s="189" t="str">
        <f>"Week "&amp;(DZ6-($C$4-WEEKDAY($C$4,1)+2))/7+1</f>
        <v>Week 18</v>
      </c>
      <c r="EA4" s="190"/>
      <c r="EB4" s="190"/>
      <c r="EC4" s="190"/>
      <c r="ED4" s="190"/>
      <c r="EE4" s="190"/>
      <c r="EF4" s="191"/>
      <c r="EG4" s="189" t="str">
        <f>"Week "&amp;(EG6-($C$4-WEEKDAY($C$4,1)+2))/7+1</f>
        <v>Week 19</v>
      </c>
      <c r="EH4" s="190"/>
      <c r="EI4" s="190"/>
      <c r="EJ4" s="190"/>
      <c r="EK4" s="190"/>
      <c r="EL4" s="190"/>
      <c r="EM4" s="191"/>
      <c r="EN4" s="189" t="str">
        <f>"Week "&amp;(EN6-($C$4-WEEKDAY($C$4,1)+2))/7+1</f>
        <v>Week 20</v>
      </c>
      <c r="EO4" s="190"/>
      <c r="EP4" s="190"/>
      <c r="EQ4" s="190"/>
      <c r="ER4" s="190"/>
      <c r="ES4" s="190"/>
      <c r="ET4" s="191"/>
      <c r="EU4" s="189" t="str">
        <f>"Week "&amp;(EU6-($C$4-WEEKDAY($C$4,1)+2))/7+1</f>
        <v>Week 21</v>
      </c>
      <c r="EV4" s="190"/>
      <c r="EW4" s="190"/>
      <c r="EX4" s="190"/>
      <c r="EY4" s="190"/>
      <c r="EZ4" s="190"/>
      <c r="FA4" s="191"/>
      <c r="FB4" s="189" t="str">
        <f>"Week "&amp;(FB6-($C$4-WEEKDAY($C$4,1)+2))/7+1</f>
        <v>Week 22</v>
      </c>
      <c r="FC4" s="190"/>
      <c r="FD4" s="190"/>
      <c r="FE4" s="190"/>
      <c r="FF4" s="190"/>
      <c r="FG4" s="190"/>
      <c r="FH4" s="191"/>
      <c r="FI4" s="189" t="str">
        <f>"Week "&amp;(FI6-($C$4-WEEKDAY($C$4,1)+2))/7+1</f>
        <v>Week 23</v>
      </c>
      <c r="FJ4" s="190"/>
      <c r="FK4" s="190"/>
      <c r="FL4" s="190"/>
      <c r="FM4" s="190"/>
      <c r="FN4" s="190"/>
      <c r="FO4" s="191"/>
      <c r="FP4" s="189" t="str">
        <f>"Week "&amp;(FP6-($C$4-WEEKDAY($C$4,1)+2))/7+1</f>
        <v>Week 24</v>
      </c>
      <c r="FQ4" s="190"/>
      <c r="FR4" s="190"/>
      <c r="FS4" s="190"/>
      <c r="FT4" s="190"/>
      <c r="FU4" s="190"/>
      <c r="FV4" s="191"/>
      <c r="FW4" s="189" t="str">
        <f>"Week "&amp;(FW6-($C$4-WEEKDAY($C$4,1)+2))/7+1</f>
        <v>Week 25</v>
      </c>
      <c r="FX4" s="190"/>
      <c r="FY4" s="190"/>
      <c r="FZ4" s="190"/>
      <c r="GA4" s="190"/>
      <c r="GB4" s="190"/>
      <c r="GC4" s="191"/>
      <c r="GD4" s="189" t="str">
        <f>"Week "&amp;(GD6-($C$4-WEEKDAY($C$4,1)+2))/7+1</f>
        <v>Week 26</v>
      </c>
      <c r="GE4" s="190"/>
      <c r="GF4" s="190"/>
      <c r="GG4" s="190"/>
      <c r="GH4" s="190"/>
      <c r="GI4" s="190"/>
      <c r="GJ4" s="191"/>
      <c r="GK4" s="189" t="str">
        <f>"Week "&amp;(GK6-($C$4-WEEKDAY($C$4,1)+2))/7+1</f>
        <v>Week 27</v>
      </c>
      <c r="GL4" s="190"/>
      <c r="GM4" s="190"/>
      <c r="GN4" s="190"/>
      <c r="GO4" s="190"/>
      <c r="GP4" s="190"/>
      <c r="GQ4" s="191"/>
      <c r="GR4" s="189" t="str">
        <f>"Week "&amp;(GR6-($C$4-WEEKDAY($C$4,1)+2))/7+1</f>
        <v>Week 28</v>
      </c>
      <c r="GS4" s="190"/>
      <c r="GT4" s="190"/>
      <c r="GU4" s="190"/>
      <c r="GV4" s="190"/>
      <c r="GW4" s="190"/>
      <c r="GX4" s="191"/>
      <c r="GY4" s="189" t="str">
        <f>"Week "&amp;(GY6-($C$4-WEEKDAY($C$4,1)+2))/7+1</f>
        <v>Week 29</v>
      </c>
      <c r="GZ4" s="190"/>
      <c r="HA4" s="190"/>
      <c r="HB4" s="190"/>
      <c r="HC4" s="190"/>
      <c r="HD4" s="190"/>
      <c r="HE4" s="191"/>
      <c r="HF4" s="189" t="str">
        <f>"Week "&amp;(HF6-($C$4-WEEKDAY($C$4,1)+2))/7+1</f>
        <v>Week 30</v>
      </c>
      <c r="HG4" s="190"/>
      <c r="HH4" s="190"/>
      <c r="HI4" s="190"/>
      <c r="HJ4" s="190"/>
      <c r="HK4" s="190"/>
      <c r="HL4" s="191"/>
      <c r="HM4" s="189" t="str">
        <f>"Week "&amp;(HM6-($C$4-WEEKDAY($C$4,1)+2))/7+1</f>
        <v>Week 31</v>
      </c>
      <c r="HN4" s="190"/>
      <c r="HO4" s="190"/>
      <c r="HP4" s="190"/>
      <c r="HQ4" s="190"/>
      <c r="HR4" s="190"/>
      <c r="HS4" s="191"/>
      <c r="HT4" s="189" t="str">
        <f>"Week "&amp;(HT6-($C$4-WEEKDAY($C$4,1)+2))/7+1</f>
        <v>Week 32</v>
      </c>
      <c r="HU4" s="190"/>
      <c r="HV4" s="190"/>
      <c r="HW4" s="190"/>
      <c r="HX4" s="190"/>
      <c r="HY4" s="190"/>
      <c r="HZ4" s="191"/>
      <c r="IA4" s="189" t="str">
        <f>"Week "&amp;(IA6-($C$4-WEEKDAY($C$4,1)+2))/7+1</f>
        <v>Week 33</v>
      </c>
      <c r="IB4" s="190"/>
      <c r="IC4" s="190"/>
      <c r="ID4" s="190"/>
      <c r="IE4" s="190"/>
      <c r="IF4" s="190"/>
      <c r="IG4" s="191"/>
      <c r="IH4" s="189" t="str">
        <f>"Week "&amp;(IH6-($C$4-WEEKDAY($C$4,1)+2))/7+1</f>
        <v>Week 34</v>
      </c>
      <c r="II4" s="190"/>
      <c r="IJ4" s="190"/>
      <c r="IK4" s="190"/>
      <c r="IL4" s="190"/>
      <c r="IM4" s="190"/>
      <c r="IN4" s="191"/>
      <c r="IO4" s="189" t="str">
        <f>"Week "&amp;(IO6-($C$4-WEEKDAY($C$4,1)+2))/7+1</f>
        <v>Week 35</v>
      </c>
      <c r="IP4" s="190"/>
      <c r="IQ4" s="190"/>
      <c r="IR4" s="190"/>
      <c r="IS4" s="190"/>
      <c r="IT4" s="190"/>
      <c r="IU4" s="191"/>
      <c r="IV4" s="189" t="str">
        <f>"Week "&amp;(IV6-($C$4-WEEKDAY($C$4,1)+2))/7+1</f>
        <v>Week 36</v>
      </c>
      <c r="IW4" s="190"/>
      <c r="IX4" s="190"/>
      <c r="IY4" s="190"/>
      <c r="IZ4" s="190"/>
      <c r="JA4" s="190"/>
      <c r="JB4" s="191"/>
      <c r="JC4" s="189" t="str">
        <f>"Week "&amp;(JC6-($C$4-WEEKDAY($C$4,1)+2))/7+1</f>
        <v>Week 37</v>
      </c>
      <c r="JD4" s="190"/>
      <c r="JE4" s="190"/>
      <c r="JF4" s="190"/>
      <c r="JG4" s="190"/>
      <c r="JH4" s="190"/>
      <c r="JI4" s="191"/>
      <c r="JJ4" s="189" t="str">
        <f>"Week "&amp;(JJ6-($C$4-WEEKDAY($C$4,1)+2))/7+1</f>
        <v>Week 38</v>
      </c>
      <c r="JK4" s="190"/>
      <c r="JL4" s="190"/>
      <c r="JM4" s="190"/>
      <c r="JN4" s="190"/>
      <c r="JO4" s="190"/>
      <c r="JP4" s="191"/>
      <c r="JQ4" s="189" t="str">
        <f>"Week "&amp;(JQ6-($C$4-WEEKDAY($C$4,1)+2))/7+1</f>
        <v>Week 39</v>
      </c>
      <c r="JR4" s="190"/>
      <c r="JS4" s="190"/>
      <c r="JT4" s="190"/>
      <c r="JU4" s="190"/>
      <c r="JV4" s="190"/>
      <c r="JW4" s="191"/>
      <c r="JX4" s="189" t="str">
        <f>"Week "&amp;(JX6-($C$4-WEEKDAY($C$4,1)+2))/7+1</f>
        <v>Week 40</v>
      </c>
      <c r="JY4" s="190"/>
      <c r="JZ4" s="190"/>
      <c r="KA4" s="190"/>
      <c r="KB4" s="190"/>
      <c r="KC4" s="190"/>
      <c r="KD4" s="191"/>
      <c r="KE4" s="189" t="str">
        <f>"Week "&amp;(KE6-($C$4-WEEKDAY($C$4,1)+2))/7+1</f>
        <v>Week 41</v>
      </c>
      <c r="KF4" s="190"/>
      <c r="KG4" s="190"/>
      <c r="KH4" s="190"/>
      <c r="KI4" s="190"/>
      <c r="KJ4" s="190"/>
      <c r="KK4" s="191"/>
      <c r="KL4" s="189" t="str">
        <f>"Week "&amp;(KL6-($C$4-WEEKDAY($C$4,1)+2))/7+1</f>
        <v>Week 42</v>
      </c>
      <c r="KM4" s="190"/>
      <c r="KN4" s="190"/>
      <c r="KO4" s="190"/>
      <c r="KP4" s="190"/>
      <c r="KQ4" s="190"/>
      <c r="KR4" s="191"/>
      <c r="KS4" s="189" t="str">
        <f>"Week "&amp;(KS6-($C$4-WEEKDAY($C$4,1)+2))/7+1</f>
        <v>Week 43</v>
      </c>
      <c r="KT4" s="190"/>
      <c r="KU4" s="190"/>
      <c r="KV4" s="190"/>
      <c r="KW4" s="190"/>
      <c r="KX4" s="190"/>
      <c r="KY4" s="191"/>
    </row>
    <row r="5" spans="1:311" ht="17.25" customHeight="1">
      <c r="B5" s="4" t="s">
        <v>15</v>
      </c>
      <c r="C5" s="188">
        <v>45381</v>
      </c>
      <c r="D5" s="188"/>
      <c r="E5" s="188"/>
      <c r="K5" s="192">
        <f>K6</f>
        <v>45187</v>
      </c>
      <c r="L5" s="193"/>
      <c r="M5" s="193"/>
      <c r="N5" s="193"/>
      <c r="O5" s="193"/>
      <c r="P5" s="193"/>
      <c r="Q5" s="194"/>
      <c r="R5" s="192">
        <f>R6</f>
        <v>45194</v>
      </c>
      <c r="S5" s="193"/>
      <c r="T5" s="193"/>
      <c r="U5" s="193"/>
      <c r="V5" s="193"/>
      <c r="W5" s="193"/>
      <c r="X5" s="194"/>
      <c r="Y5" s="192">
        <f>Y6</f>
        <v>45201</v>
      </c>
      <c r="Z5" s="193"/>
      <c r="AA5" s="193"/>
      <c r="AB5" s="193"/>
      <c r="AC5" s="193"/>
      <c r="AD5" s="193"/>
      <c r="AE5" s="194"/>
      <c r="AF5" s="192">
        <f>AF6</f>
        <v>45208</v>
      </c>
      <c r="AG5" s="193"/>
      <c r="AH5" s="193"/>
      <c r="AI5" s="193"/>
      <c r="AJ5" s="193"/>
      <c r="AK5" s="193"/>
      <c r="AL5" s="194"/>
      <c r="AM5" s="192">
        <f>AM6</f>
        <v>45215</v>
      </c>
      <c r="AN5" s="193"/>
      <c r="AO5" s="193"/>
      <c r="AP5" s="193"/>
      <c r="AQ5" s="193"/>
      <c r="AR5" s="193"/>
      <c r="AS5" s="194"/>
      <c r="AT5" s="192">
        <f>AT6</f>
        <v>45222</v>
      </c>
      <c r="AU5" s="193"/>
      <c r="AV5" s="193"/>
      <c r="AW5" s="193"/>
      <c r="AX5" s="193"/>
      <c r="AY5" s="193"/>
      <c r="AZ5" s="194"/>
      <c r="BA5" s="192">
        <f>BA6</f>
        <v>45229</v>
      </c>
      <c r="BB5" s="193"/>
      <c r="BC5" s="193"/>
      <c r="BD5" s="193"/>
      <c r="BE5" s="193"/>
      <c r="BF5" s="193"/>
      <c r="BG5" s="194"/>
      <c r="BH5" s="192">
        <f>BH6</f>
        <v>45236</v>
      </c>
      <c r="BI5" s="193"/>
      <c r="BJ5" s="193"/>
      <c r="BK5" s="193"/>
      <c r="BL5" s="193"/>
      <c r="BM5" s="193"/>
      <c r="BN5" s="194"/>
      <c r="BO5" s="192">
        <f>BO6</f>
        <v>45243</v>
      </c>
      <c r="BP5" s="193"/>
      <c r="BQ5" s="193"/>
      <c r="BR5" s="193"/>
      <c r="BS5" s="193"/>
      <c r="BT5" s="193"/>
      <c r="BU5" s="194"/>
      <c r="BV5" s="192">
        <f>BV6</f>
        <v>45250</v>
      </c>
      <c r="BW5" s="193"/>
      <c r="BX5" s="193"/>
      <c r="BY5" s="193"/>
      <c r="BZ5" s="193"/>
      <c r="CA5" s="193"/>
      <c r="CB5" s="194"/>
      <c r="CC5" s="192">
        <f>CC6</f>
        <v>45257</v>
      </c>
      <c r="CD5" s="193"/>
      <c r="CE5" s="193"/>
      <c r="CF5" s="193"/>
      <c r="CG5" s="193"/>
      <c r="CH5" s="193"/>
      <c r="CI5" s="194"/>
      <c r="CJ5" s="192">
        <f>CJ6</f>
        <v>45264</v>
      </c>
      <c r="CK5" s="193"/>
      <c r="CL5" s="193"/>
      <c r="CM5" s="193"/>
      <c r="CN5" s="193"/>
      <c r="CO5" s="193"/>
      <c r="CP5" s="194"/>
      <c r="CQ5" s="192">
        <f>CQ6</f>
        <v>45271</v>
      </c>
      <c r="CR5" s="193"/>
      <c r="CS5" s="193"/>
      <c r="CT5" s="193"/>
      <c r="CU5" s="193"/>
      <c r="CV5" s="193"/>
      <c r="CW5" s="194"/>
      <c r="CX5" s="192">
        <f>CX6</f>
        <v>45278</v>
      </c>
      <c r="CY5" s="193"/>
      <c r="CZ5" s="193"/>
      <c r="DA5" s="193"/>
      <c r="DB5" s="193"/>
      <c r="DC5" s="193"/>
      <c r="DD5" s="194"/>
      <c r="DE5" s="192">
        <f>DE6</f>
        <v>45285</v>
      </c>
      <c r="DF5" s="193"/>
      <c r="DG5" s="193"/>
      <c r="DH5" s="193"/>
      <c r="DI5" s="193"/>
      <c r="DJ5" s="193"/>
      <c r="DK5" s="194"/>
      <c r="DL5" s="192">
        <f>DL6</f>
        <v>45292</v>
      </c>
      <c r="DM5" s="193"/>
      <c r="DN5" s="193"/>
      <c r="DO5" s="193"/>
      <c r="DP5" s="193"/>
      <c r="DQ5" s="193"/>
      <c r="DR5" s="194"/>
      <c r="DS5" s="192">
        <f>DS6</f>
        <v>45299</v>
      </c>
      <c r="DT5" s="193"/>
      <c r="DU5" s="193"/>
      <c r="DV5" s="193"/>
      <c r="DW5" s="193"/>
      <c r="DX5" s="193"/>
      <c r="DY5" s="194"/>
      <c r="DZ5" s="192">
        <f>DZ6</f>
        <v>45306</v>
      </c>
      <c r="EA5" s="193"/>
      <c r="EB5" s="193"/>
      <c r="EC5" s="193"/>
      <c r="ED5" s="193"/>
      <c r="EE5" s="193"/>
      <c r="EF5" s="194"/>
      <c r="EG5" s="192">
        <f>EG6</f>
        <v>45313</v>
      </c>
      <c r="EH5" s="193"/>
      <c r="EI5" s="193"/>
      <c r="EJ5" s="193"/>
      <c r="EK5" s="193"/>
      <c r="EL5" s="193"/>
      <c r="EM5" s="194"/>
      <c r="EN5" s="192">
        <f>EN6</f>
        <v>45320</v>
      </c>
      <c r="EO5" s="193"/>
      <c r="EP5" s="193"/>
      <c r="EQ5" s="193"/>
      <c r="ER5" s="193"/>
      <c r="ES5" s="193"/>
      <c r="ET5" s="194"/>
      <c r="EU5" s="192">
        <f>EU6</f>
        <v>45327</v>
      </c>
      <c r="EV5" s="193"/>
      <c r="EW5" s="193"/>
      <c r="EX5" s="193"/>
      <c r="EY5" s="193"/>
      <c r="EZ5" s="193"/>
      <c r="FA5" s="194"/>
      <c r="FB5" s="192">
        <f>FB6</f>
        <v>45334</v>
      </c>
      <c r="FC5" s="193"/>
      <c r="FD5" s="193"/>
      <c r="FE5" s="193"/>
      <c r="FF5" s="193"/>
      <c r="FG5" s="193"/>
      <c r="FH5" s="194"/>
      <c r="FI5" s="192">
        <f>FI6</f>
        <v>45341</v>
      </c>
      <c r="FJ5" s="193"/>
      <c r="FK5" s="193"/>
      <c r="FL5" s="193"/>
      <c r="FM5" s="193"/>
      <c r="FN5" s="193"/>
      <c r="FO5" s="194"/>
      <c r="FP5" s="192">
        <f>FP6</f>
        <v>45348</v>
      </c>
      <c r="FQ5" s="193"/>
      <c r="FR5" s="193"/>
      <c r="FS5" s="193"/>
      <c r="FT5" s="193"/>
      <c r="FU5" s="193"/>
      <c r="FV5" s="194"/>
      <c r="FW5" s="192">
        <f>FW6</f>
        <v>45355</v>
      </c>
      <c r="FX5" s="193"/>
      <c r="FY5" s="193"/>
      <c r="FZ5" s="193"/>
      <c r="GA5" s="193"/>
      <c r="GB5" s="193"/>
      <c r="GC5" s="194"/>
      <c r="GD5" s="192">
        <f>GD6</f>
        <v>45362</v>
      </c>
      <c r="GE5" s="193"/>
      <c r="GF5" s="193"/>
      <c r="GG5" s="193"/>
      <c r="GH5" s="193"/>
      <c r="GI5" s="193"/>
      <c r="GJ5" s="194"/>
      <c r="GK5" s="192">
        <f>GK6</f>
        <v>45369</v>
      </c>
      <c r="GL5" s="193"/>
      <c r="GM5" s="193"/>
      <c r="GN5" s="193"/>
      <c r="GO5" s="193"/>
      <c r="GP5" s="193"/>
      <c r="GQ5" s="194"/>
      <c r="GR5" s="192">
        <f>GR6</f>
        <v>45376</v>
      </c>
      <c r="GS5" s="193"/>
      <c r="GT5" s="193"/>
      <c r="GU5" s="193"/>
      <c r="GV5" s="193"/>
      <c r="GW5" s="193"/>
      <c r="GX5" s="194"/>
      <c r="GY5" s="192">
        <f>GY6</f>
        <v>45383</v>
      </c>
      <c r="GZ5" s="193"/>
      <c r="HA5" s="193"/>
      <c r="HB5" s="193"/>
      <c r="HC5" s="193"/>
      <c r="HD5" s="193"/>
      <c r="HE5" s="194"/>
      <c r="HF5" s="192">
        <f>HF6</f>
        <v>45390</v>
      </c>
      <c r="HG5" s="193"/>
      <c r="HH5" s="193"/>
      <c r="HI5" s="193"/>
      <c r="HJ5" s="193"/>
      <c r="HK5" s="193"/>
      <c r="HL5" s="194"/>
      <c r="HM5" s="192">
        <f>HM6</f>
        <v>45397</v>
      </c>
      <c r="HN5" s="193"/>
      <c r="HO5" s="193"/>
      <c r="HP5" s="193"/>
      <c r="HQ5" s="193"/>
      <c r="HR5" s="193"/>
      <c r="HS5" s="194"/>
      <c r="HT5" s="192">
        <f>HT6</f>
        <v>45404</v>
      </c>
      <c r="HU5" s="193"/>
      <c r="HV5" s="193"/>
      <c r="HW5" s="193"/>
      <c r="HX5" s="193"/>
      <c r="HY5" s="193"/>
      <c r="HZ5" s="194"/>
      <c r="IA5" s="192">
        <f>IA6</f>
        <v>45411</v>
      </c>
      <c r="IB5" s="193"/>
      <c r="IC5" s="193"/>
      <c r="ID5" s="193"/>
      <c r="IE5" s="193"/>
      <c r="IF5" s="193"/>
      <c r="IG5" s="194"/>
      <c r="IH5" s="192">
        <f>IH6</f>
        <v>45418</v>
      </c>
      <c r="II5" s="193"/>
      <c r="IJ5" s="193"/>
      <c r="IK5" s="193"/>
      <c r="IL5" s="193"/>
      <c r="IM5" s="193"/>
      <c r="IN5" s="194"/>
      <c r="IO5" s="192">
        <f>IO6</f>
        <v>45425</v>
      </c>
      <c r="IP5" s="193"/>
      <c r="IQ5" s="193"/>
      <c r="IR5" s="193"/>
      <c r="IS5" s="193"/>
      <c r="IT5" s="193"/>
      <c r="IU5" s="194"/>
      <c r="IV5" s="192">
        <f>IV6</f>
        <v>45432</v>
      </c>
      <c r="IW5" s="193"/>
      <c r="IX5" s="193"/>
      <c r="IY5" s="193"/>
      <c r="IZ5" s="193"/>
      <c r="JA5" s="193"/>
      <c r="JB5" s="194"/>
      <c r="JC5" s="192">
        <f>JC6</f>
        <v>45439</v>
      </c>
      <c r="JD5" s="193"/>
      <c r="JE5" s="193"/>
      <c r="JF5" s="193"/>
      <c r="JG5" s="193"/>
      <c r="JH5" s="193"/>
      <c r="JI5" s="194"/>
      <c r="JJ5" s="192">
        <f>JJ6</f>
        <v>45446</v>
      </c>
      <c r="JK5" s="193"/>
      <c r="JL5" s="193"/>
      <c r="JM5" s="193"/>
      <c r="JN5" s="193"/>
      <c r="JO5" s="193"/>
      <c r="JP5" s="194"/>
      <c r="JQ5" s="192">
        <f>JQ6</f>
        <v>45453</v>
      </c>
      <c r="JR5" s="193"/>
      <c r="JS5" s="193"/>
      <c r="JT5" s="193"/>
      <c r="JU5" s="193"/>
      <c r="JV5" s="193"/>
      <c r="JW5" s="194"/>
      <c r="JX5" s="192">
        <f>JX6</f>
        <v>45460</v>
      </c>
      <c r="JY5" s="193"/>
      <c r="JZ5" s="193"/>
      <c r="KA5" s="193"/>
      <c r="KB5" s="193"/>
      <c r="KC5" s="193"/>
      <c r="KD5" s="194"/>
      <c r="KE5" s="192">
        <f>KE6</f>
        <v>45467</v>
      </c>
      <c r="KF5" s="193"/>
      <c r="KG5" s="193"/>
      <c r="KH5" s="193"/>
      <c r="KI5" s="193"/>
      <c r="KJ5" s="193"/>
      <c r="KK5" s="194"/>
      <c r="KL5" s="192">
        <f>KL6</f>
        <v>45474</v>
      </c>
      <c r="KM5" s="193"/>
      <c r="KN5" s="193"/>
      <c r="KO5" s="193"/>
      <c r="KP5" s="193"/>
      <c r="KQ5" s="193"/>
      <c r="KR5" s="194"/>
      <c r="KS5" s="192">
        <f>KS6</f>
        <v>45481</v>
      </c>
      <c r="KT5" s="193"/>
      <c r="KU5" s="193"/>
      <c r="KV5" s="193"/>
      <c r="KW5" s="193"/>
      <c r="KX5" s="193"/>
      <c r="KY5" s="194"/>
    </row>
    <row r="6" spans="1:311">
      <c r="K6" s="12">
        <f>C4-WEEKDAY(C4,1)+2+7*(H4-1)</f>
        <v>45187</v>
      </c>
      <c r="L6" s="13">
        <f t="shared" ref="L6:AL6" si="0">K6+1</f>
        <v>45188</v>
      </c>
      <c r="M6" s="13">
        <f t="shared" si="0"/>
        <v>45189</v>
      </c>
      <c r="N6" s="13">
        <f t="shared" si="0"/>
        <v>45190</v>
      </c>
      <c r="O6" s="13">
        <f t="shared" si="0"/>
        <v>45191</v>
      </c>
      <c r="P6" s="13">
        <f t="shared" si="0"/>
        <v>45192</v>
      </c>
      <c r="Q6" s="14">
        <f t="shared" si="0"/>
        <v>45193</v>
      </c>
      <c r="R6" s="12">
        <f t="shared" si="0"/>
        <v>45194</v>
      </c>
      <c r="S6" s="13">
        <f t="shared" si="0"/>
        <v>45195</v>
      </c>
      <c r="T6" s="13">
        <f t="shared" si="0"/>
        <v>45196</v>
      </c>
      <c r="U6" s="13">
        <f t="shared" si="0"/>
        <v>45197</v>
      </c>
      <c r="V6" s="13">
        <f t="shared" si="0"/>
        <v>45198</v>
      </c>
      <c r="W6" s="13">
        <f t="shared" si="0"/>
        <v>45199</v>
      </c>
      <c r="X6" s="14">
        <f t="shared" si="0"/>
        <v>45200</v>
      </c>
      <c r="Y6" s="12">
        <f t="shared" si="0"/>
        <v>45201</v>
      </c>
      <c r="Z6" s="13">
        <f t="shared" si="0"/>
        <v>45202</v>
      </c>
      <c r="AA6" s="13">
        <f t="shared" si="0"/>
        <v>45203</v>
      </c>
      <c r="AB6" s="13">
        <f t="shared" si="0"/>
        <v>45204</v>
      </c>
      <c r="AC6" s="13">
        <f t="shared" si="0"/>
        <v>45205</v>
      </c>
      <c r="AD6" s="13">
        <f t="shared" si="0"/>
        <v>45206</v>
      </c>
      <c r="AE6" s="14">
        <f t="shared" si="0"/>
        <v>45207</v>
      </c>
      <c r="AF6" s="12">
        <f t="shared" si="0"/>
        <v>45208</v>
      </c>
      <c r="AG6" s="13">
        <f t="shared" si="0"/>
        <v>45209</v>
      </c>
      <c r="AH6" s="13">
        <f t="shared" si="0"/>
        <v>45210</v>
      </c>
      <c r="AI6" s="13">
        <f t="shared" si="0"/>
        <v>45211</v>
      </c>
      <c r="AJ6" s="13">
        <f t="shared" si="0"/>
        <v>45212</v>
      </c>
      <c r="AK6" s="13">
        <f t="shared" si="0"/>
        <v>45213</v>
      </c>
      <c r="AL6" s="14">
        <f t="shared" si="0"/>
        <v>45214</v>
      </c>
      <c r="AM6" s="12">
        <f t="shared" ref="AM6:CX6" si="1">AL6+1</f>
        <v>45215</v>
      </c>
      <c r="AN6" s="13">
        <f t="shared" si="1"/>
        <v>45216</v>
      </c>
      <c r="AO6" s="13">
        <f t="shared" si="1"/>
        <v>45217</v>
      </c>
      <c r="AP6" s="13">
        <f t="shared" si="1"/>
        <v>45218</v>
      </c>
      <c r="AQ6" s="13">
        <f t="shared" si="1"/>
        <v>45219</v>
      </c>
      <c r="AR6" s="13">
        <f t="shared" si="1"/>
        <v>45220</v>
      </c>
      <c r="AS6" s="14">
        <f t="shared" si="1"/>
        <v>45221</v>
      </c>
      <c r="AT6" s="12">
        <f t="shared" si="1"/>
        <v>45222</v>
      </c>
      <c r="AU6" s="13">
        <f t="shared" si="1"/>
        <v>45223</v>
      </c>
      <c r="AV6" s="13">
        <f t="shared" si="1"/>
        <v>45224</v>
      </c>
      <c r="AW6" s="13">
        <f t="shared" si="1"/>
        <v>45225</v>
      </c>
      <c r="AX6" s="13">
        <f t="shared" si="1"/>
        <v>45226</v>
      </c>
      <c r="AY6" s="13">
        <f t="shared" si="1"/>
        <v>45227</v>
      </c>
      <c r="AZ6" s="14">
        <f t="shared" si="1"/>
        <v>45228</v>
      </c>
      <c r="BA6" s="12">
        <f t="shared" si="1"/>
        <v>45229</v>
      </c>
      <c r="BB6" s="13">
        <f t="shared" si="1"/>
        <v>45230</v>
      </c>
      <c r="BC6" s="13">
        <f t="shared" si="1"/>
        <v>45231</v>
      </c>
      <c r="BD6" s="13">
        <f t="shared" si="1"/>
        <v>45232</v>
      </c>
      <c r="BE6" s="13">
        <f t="shared" si="1"/>
        <v>45233</v>
      </c>
      <c r="BF6" s="13">
        <f t="shared" si="1"/>
        <v>45234</v>
      </c>
      <c r="BG6" s="14">
        <f t="shared" si="1"/>
        <v>45235</v>
      </c>
      <c r="BH6" s="12">
        <f t="shared" si="1"/>
        <v>45236</v>
      </c>
      <c r="BI6" s="13">
        <f t="shared" si="1"/>
        <v>45237</v>
      </c>
      <c r="BJ6" s="13">
        <f t="shared" si="1"/>
        <v>45238</v>
      </c>
      <c r="BK6" s="13">
        <f t="shared" si="1"/>
        <v>45239</v>
      </c>
      <c r="BL6" s="13">
        <f t="shared" si="1"/>
        <v>45240</v>
      </c>
      <c r="BM6" s="13">
        <f t="shared" si="1"/>
        <v>45241</v>
      </c>
      <c r="BN6" s="14">
        <f t="shared" si="1"/>
        <v>45242</v>
      </c>
      <c r="BO6" s="12">
        <f t="shared" si="1"/>
        <v>45243</v>
      </c>
      <c r="BP6" s="13">
        <f t="shared" si="1"/>
        <v>45244</v>
      </c>
      <c r="BQ6" s="13">
        <f t="shared" si="1"/>
        <v>45245</v>
      </c>
      <c r="BR6" s="13">
        <f t="shared" si="1"/>
        <v>45246</v>
      </c>
      <c r="BS6" s="13">
        <f t="shared" si="1"/>
        <v>45247</v>
      </c>
      <c r="BT6" s="13">
        <f t="shared" si="1"/>
        <v>45248</v>
      </c>
      <c r="BU6" s="14">
        <f t="shared" si="1"/>
        <v>45249</v>
      </c>
      <c r="BV6" s="12">
        <f t="shared" si="1"/>
        <v>45250</v>
      </c>
      <c r="BW6" s="13">
        <f t="shared" si="1"/>
        <v>45251</v>
      </c>
      <c r="BX6" s="13">
        <f t="shared" si="1"/>
        <v>45252</v>
      </c>
      <c r="BY6" s="13">
        <f t="shared" si="1"/>
        <v>45253</v>
      </c>
      <c r="BZ6" s="13">
        <f t="shared" si="1"/>
        <v>45254</v>
      </c>
      <c r="CA6" s="13">
        <f t="shared" si="1"/>
        <v>45255</v>
      </c>
      <c r="CB6" s="14">
        <f t="shared" si="1"/>
        <v>45256</v>
      </c>
      <c r="CC6" s="12">
        <f t="shared" si="1"/>
        <v>45257</v>
      </c>
      <c r="CD6" s="13">
        <f t="shared" si="1"/>
        <v>45258</v>
      </c>
      <c r="CE6" s="13">
        <f t="shared" si="1"/>
        <v>45259</v>
      </c>
      <c r="CF6" s="13">
        <f t="shared" si="1"/>
        <v>45260</v>
      </c>
      <c r="CG6" s="13">
        <f t="shared" si="1"/>
        <v>45261</v>
      </c>
      <c r="CH6" s="13">
        <f t="shared" si="1"/>
        <v>45262</v>
      </c>
      <c r="CI6" s="14">
        <f t="shared" si="1"/>
        <v>45263</v>
      </c>
      <c r="CJ6" s="12">
        <f t="shared" si="1"/>
        <v>45264</v>
      </c>
      <c r="CK6" s="13">
        <f t="shared" si="1"/>
        <v>45265</v>
      </c>
      <c r="CL6" s="13">
        <f t="shared" si="1"/>
        <v>45266</v>
      </c>
      <c r="CM6" s="13">
        <f t="shared" si="1"/>
        <v>45267</v>
      </c>
      <c r="CN6" s="13">
        <f t="shared" si="1"/>
        <v>45268</v>
      </c>
      <c r="CO6" s="13">
        <f t="shared" si="1"/>
        <v>45269</v>
      </c>
      <c r="CP6" s="14">
        <f t="shared" si="1"/>
        <v>45270</v>
      </c>
      <c r="CQ6" s="12">
        <f t="shared" si="1"/>
        <v>45271</v>
      </c>
      <c r="CR6" s="13">
        <f t="shared" si="1"/>
        <v>45272</v>
      </c>
      <c r="CS6" s="13">
        <f t="shared" si="1"/>
        <v>45273</v>
      </c>
      <c r="CT6" s="13">
        <f t="shared" si="1"/>
        <v>45274</v>
      </c>
      <c r="CU6" s="13">
        <f t="shared" si="1"/>
        <v>45275</v>
      </c>
      <c r="CV6" s="13">
        <f t="shared" si="1"/>
        <v>45276</v>
      </c>
      <c r="CW6" s="14">
        <f t="shared" si="1"/>
        <v>45277</v>
      </c>
      <c r="CX6" s="12">
        <f t="shared" si="1"/>
        <v>45278</v>
      </c>
      <c r="CY6" s="13">
        <f t="shared" ref="CY6:FJ6" si="2">CX6+1</f>
        <v>45279</v>
      </c>
      <c r="CZ6" s="13">
        <f t="shared" si="2"/>
        <v>45280</v>
      </c>
      <c r="DA6" s="13">
        <f t="shared" si="2"/>
        <v>45281</v>
      </c>
      <c r="DB6" s="13">
        <f t="shared" si="2"/>
        <v>45282</v>
      </c>
      <c r="DC6" s="13">
        <f t="shared" si="2"/>
        <v>45283</v>
      </c>
      <c r="DD6" s="14">
        <f t="shared" si="2"/>
        <v>45284</v>
      </c>
      <c r="DE6" s="12">
        <f t="shared" si="2"/>
        <v>45285</v>
      </c>
      <c r="DF6" s="13">
        <f t="shared" si="2"/>
        <v>45286</v>
      </c>
      <c r="DG6" s="13">
        <f t="shared" si="2"/>
        <v>45287</v>
      </c>
      <c r="DH6" s="13">
        <f t="shared" si="2"/>
        <v>45288</v>
      </c>
      <c r="DI6" s="13">
        <f t="shared" si="2"/>
        <v>45289</v>
      </c>
      <c r="DJ6" s="13">
        <f t="shared" si="2"/>
        <v>45290</v>
      </c>
      <c r="DK6" s="14">
        <f t="shared" si="2"/>
        <v>45291</v>
      </c>
      <c r="DL6" s="12">
        <f t="shared" si="2"/>
        <v>45292</v>
      </c>
      <c r="DM6" s="13">
        <f t="shared" si="2"/>
        <v>45293</v>
      </c>
      <c r="DN6" s="13">
        <f t="shared" si="2"/>
        <v>45294</v>
      </c>
      <c r="DO6" s="13">
        <f t="shared" si="2"/>
        <v>45295</v>
      </c>
      <c r="DP6" s="13">
        <f t="shared" si="2"/>
        <v>45296</v>
      </c>
      <c r="DQ6" s="13">
        <f t="shared" si="2"/>
        <v>45297</v>
      </c>
      <c r="DR6" s="14">
        <f t="shared" si="2"/>
        <v>45298</v>
      </c>
      <c r="DS6" s="12">
        <f t="shared" si="2"/>
        <v>45299</v>
      </c>
      <c r="DT6" s="13">
        <f t="shared" si="2"/>
        <v>45300</v>
      </c>
      <c r="DU6" s="13">
        <f t="shared" si="2"/>
        <v>45301</v>
      </c>
      <c r="DV6" s="13">
        <f t="shared" si="2"/>
        <v>45302</v>
      </c>
      <c r="DW6" s="13">
        <f t="shared" si="2"/>
        <v>45303</v>
      </c>
      <c r="DX6" s="13">
        <f t="shared" si="2"/>
        <v>45304</v>
      </c>
      <c r="DY6" s="14">
        <f t="shared" si="2"/>
        <v>45305</v>
      </c>
      <c r="DZ6" s="12">
        <f t="shared" si="2"/>
        <v>45306</v>
      </c>
      <c r="EA6" s="13">
        <f t="shared" si="2"/>
        <v>45307</v>
      </c>
      <c r="EB6" s="13">
        <f t="shared" si="2"/>
        <v>45308</v>
      </c>
      <c r="EC6" s="13">
        <f t="shared" si="2"/>
        <v>45309</v>
      </c>
      <c r="ED6" s="13">
        <f t="shared" si="2"/>
        <v>45310</v>
      </c>
      <c r="EE6" s="13">
        <f t="shared" si="2"/>
        <v>45311</v>
      </c>
      <c r="EF6" s="14">
        <f t="shared" si="2"/>
        <v>45312</v>
      </c>
      <c r="EG6" s="12">
        <f t="shared" si="2"/>
        <v>45313</v>
      </c>
      <c r="EH6" s="13">
        <f t="shared" si="2"/>
        <v>45314</v>
      </c>
      <c r="EI6" s="13">
        <f t="shared" si="2"/>
        <v>45315</v>
      </c>
      <c r="EJ6" s="13">
        <f t="shared" si="2"/>
        <v>45316</v>
      </c>
      <c r="EK6" s="13">
        <f t="shared" si="2"/>
        <v>45317</v>
      </c>
      <c r="EL6" s="13">
        <f t="shared" si="2"/>
        <v>45318</v>
      </c>
      <c r="EM6" s="14">
        <f t="shared" si="2"/>
        <v>45319</v>
      </c>
      <c r="EN6" s="12">
        <f t="shared" si="2"/>
        <v>45320</v>
      </c>
      <c r="EO6" s="13">
        <f t="shared" si="2"/>
        <v>45321</v>
      </c>
      <c r="EP6" s="13">
        <f t="shared" si="2"/>
        <v>45322</v>
      </c>
      <c r="EQ6" s="13">
        <f t="shared" si="2"/>
        <v>45323</v>
      </c>
      <c r="ER6" s="13">
        <f t="shared" si="2"/>
        <v>45324</v>
      </c>
      <c r="ES6" s="13">
        <f t="shared" si="2"/>
        <v>45325</v>
      </c>
      <c r="ET6" s="14">
        <f t="shared" si="2"/>
        <v>45326</v>
      </c>
      <c r="EU6" s="12">
        <f t="shared" si="2"/>
        <v>45327</v>
      </c>
      <c r="EV6" s="13">
        <f t="shared" si="2"/>
        <v>45328</v>
      </c>
      <c r="EW6" s="13">
        <f t="shared" si="2"/>
        <v>45329</v>
      </c>
      <c r="EX6" s="13">
        <f t="shared" si="2"/>
        <v>45330</v>
      </c>
      <c r="EY6" s="13">
        <f t="shared" si="2"/>
        <v>45331</v>
      </c>
      <c r="EZ6" s="13">
        <f t="shared" si="2"/>
        <v>45332</v>
      </c>
      <c r="FA6" s="14">
        <f t="shared" si="2"/>
        <v>45333</v>
      </c>
      <c r="FB6" s="12">
        <f t="shared" si="2"/>
        <v>45334</v>
      </c>
      <c r="FC6" s="13">
        <f t="shared" si="2"/>
        <v>45335</v>
      </c>
      <c r="FD6" s="13">
        <f t="shared" si="2"/>
        <v>45336</v>
      </c>
      <c r="FE6" s="13">
        <f t="shared" si="2"/>
        <v>45337</v>
      </c>
      <c r="FF6" s="13">
        <f t="shared" si="2"/>
        <v>45338</v>
      </c>
      <c r="FG6" s="13">
        <f t="shared" si="2"/>
        <v>45339</v>
      </c>
      <c r="FH6" s="14">
        <f t="shared" si="2"/>
        <v>45340</v>
      </c>
      <c r="FI6" s="12">
        <f t="shared" si="2"/>
        <v>45341</v>
      </c>
      <c r="FJ6" s="13">
        <f t="shared" si="2"/>
        <v>45342</v>
      </c>
      <c r="FK6" s="13">
        <f t="shared" ref="FK6:HV6" si="3">FJ6+1</f>
        <v>45343</v>
      </c>
      <c r="FL6" s="13">
        <f t="shared" si="3"/>
        <v>45344</v>
      </c>
      <c r="FM6" s="13">
        <f t="shared" si="3"/>
        <v>45345</v>
      </c>
      <c r="FN6" s="13">
        <f t="shared" si="3"/>
        <v>45346</v>
      </c>
      <c r="FO6" s="14">
        <f t="shared" si="3"/>
        <v>45347</v>
      </c>
      <c r="FP6" s="12">
        <f t="shared" si="3"/>
        <v>45348</v>
      </c>
      <c r="FQ6" s="13">
        <f t="shared" si="3"/>
        <v>45349</v>
      </c>
      <c r="FR6" s="13">
        <f t="shared" si="3"/>
        <v>45350</v>
      </c>
      <c r="FS6" s="13">
        <f t="shared" si="3"/>
        <v>45351</v>
      </c>
      <c r="FT6" s="13">
        <f t="shared" si="3"/>
        <v>45352</v>
      </c>
      <c r="FU6" s="13">
        <f t="shared" si="3"/>
        <v>45353</v>
      </c>
      <c r="FV6" s="14">
        <f t="shared" si="3"/>
        <v>45354</v>
      </c>
      <c r="FW6" s="12">
        <f t="shared" si="3"/>
        <v>45355</v>
      </c>
      <c r="FX6" s="13">
        <f t="shared" si="3"/>
        <v>45356</v>
      </c>
      <c r="FY6" s="13">
        <f t="shared" si="3"/>
        <v>45357</v>
      </c>
      <c r="FZ6" s="13">
        <f t="shared" si="3"/>
        <v>45358</v>
      </c>
      <c r="GA6" s="13">
        <f t="shared" si="3"/>
        <v>45359</v>
      </c>
      <c r="GB6" s="13">
        <f t="shared" si="3"/>
        <v>45360</v>
      </c>
      <c r="GC6" s="14">
        <f t="shared" si="3"/>
        <v>45361</v>
      </c>
      <c r="GD6" s="12">
        <f t="shared" si="3"/>
        <v>45362</v>
      </c>
      <c r="GE6" s="13">
        <f t="shared" si="3"/>
        <v>45363</v>
      </c>
      <c r="GF6" s="13">
        <f t="shared" si="3"/>
        <v>45364</v>
      </c>
      <c r="GG6" s="13">
        <f t="shared" si="3"/>
        <v>45365</v>
      </c>
      <c r="GH6" s="13">
        <f t="shared" si="3"/>
        <v>45366</v>
      </c>
      <c r="GI6" s="13">
        <f t="shared" si="3"/>
        <v>45367</v>
      </c>
      <c r="GJ6" s="14">
        <f t="shared" si="3"/>
        <v>45368</v>
      </c>
      <c r="GK6" s="12">
        <f t="shared" si="3"/>
        <v>45369</v>
      </c>
      <c r="GL6" s="13">
        <f t="shared" si="3"/>
        <v>45370</v>
      </c>
      <c r="GM6" s="13">
        <f t="shared" si="3"/>
        <v>45371</v>
      </c>
      <c r="GN6" s="13">
        <f t="shared" si="3"/>
        <v>45372</v>
      </c>
      <c r="GO6" s="13">
        <f t="shared" si="3"/>
        <v>45373</v>
      </c>
      <c r="GP6" s="13">
        <f t="shared" si="3"/>
        <v>45374</v>
      </c>
      <c r="GQ6" s="14">
        <f t="shared" si="3"/>
        <v>45375</v>
      </c>
      <c r="GR6" s="12">
        <f t="shared" si="3"/>
        <v>45376</v>
      </c>
      <c r="GS6" s="13">
        <f t="shared" si="3"/>
        <v>45377</v>
      </c>
      <c r="GT6" s="13">
        <f t="shared" si="3"/>
        <v>45378</v>
      </c>
      <c r="GU6" s="13">
        <f t="shared" si="3"/>
        <v>45379</v>
      </c>
      <c r="GV6" s="13">
        <f t="shared" si="3"/>
        <v>45380</v>
      </c>
      <c r="GW6" s="13">
        <f t="shared" si="3"/>
        <v>45381</v>
      </c>
      <c r="GX6" s="14">
        <f t="shared" si="3"/>
        <v>45382</v>
      </c>
      <c r="GY6" s="12">
        <f t="shared" si="3"/>
        <v>45383</v>
      </c>
      <c r="GZ6" s="13">
        <f t="shared" si="3"/>
        <v>45384</v>
      </c>
      <c r="HA6" s="13">
        <f t="shared" si="3"/>
        <v>45385</v>
      </c>
      <c r="HB6" s="13">
        <f t="shared" si="3"/>
        <v>45386</v>
      </c>
      <c r="HC6" s="13">
        <f t="shared" si="3"/>
        <v>45387</v>
      </c>
      <c r="HD6" s="13">
        <f t="shared" si="3"/>
        <v>45388</v>
      </c>
      <c r="HE6" s="14">
        <f t="shared" si="3"/>
        <v>45389</v>
      </c>
      <c r="HF6" s="12">
        <f t="shared" si="3"/>
        <v>45390</v>
      </c>
      <c r="HG6" s="13">
        <f t="shared" si="3"/>
        <v>45391</v>
      </c>
      <c r="HH6" s="13">
        <f t="shared" si="3"/>
        <v>45392</v>
      </c>
      <c r="HI6" s="13">
        <f t="shared" si="3"/>
        <v>45393</v>
      </c>
      <c r="HJ6" s="13">
        <f t="shared" si="3"/>
        <v>45394</v>
      </c>
      <c r="HK6" s="13">
        <f t="shared" si="3"/>
        <v>45395</v>
      </c>
      <c r="HL6" s="14">
        <f t="shared" si="3"/>
        <v>45396</v>
      </c>
      <c r="HM6" s="12">
        <f t="shared" si="3"/>
        <v>45397</v>
      </c>
      <c r="HN6" s="13">
        <f t="shared" si="3"/>
        <v>45398</v>
      </c>
      <c r="HO6" s="13">
        <f t="shared" si="3"/>
        <v>45399</v>
      </c>
      <c r="HP6" s="13">
        <f t="shared" si="3"/>
        <v>45400</v>
      </c>
      <c r="HQ6" s="13">
        <f t="shared" si="3"/>
        <v>45401</v>
      </c>
      <c r="HR6" s="13">
        <f t="shared" si="3"/>
        <v>45402</v>
      </c>
      <c r="HS6" s="14">
        <f t="shared" si="3"/>
        <v>45403</v>
      </c>
      <c r="HT6" s="12">
        <f t="shared" si="3"/>
        <v>45404</v>
      </c>
      <c r="HU6" s="13">
        <f t="shared" si="3"/>
        <v>45405</v>
      </c>
      <c r="HV6" s="13">
        <f t="shared" si="3"/>
        <v>45406</v>
      </c>
      <c r="HW6" s="13">
        <f t="shared" ref="HW6:KH6" si="4">HV6+1</f>
        <v>45407</v>
      </c>
      <c r="HX6" s="13">
        <f t="shared" si="4"/>
        <v>45408</v>
      </c>
      <c r="HY6" s="13">
        <f t="shared" si="4"/>
        <v>45409</v>
      </c>
      <c r="HZ6" s="14">
        <f t="shared" si="4"/>
        <v>45410</v>
      </c>
      <c r="IA6" s="12">
        <f t="shared" si="4"/>
        <v>45411</v>
      </c>
      <c r="IB6" s="13">
        <f t="shared" si="4"/>
        <v>45412</v>
      </c>
      <c r="IC6" s="13">
        <f t="shared" si="4"/>
        <v>45413</v>
      </c>
      <c r="ID6" s="13">
        <f t="shared" si="4"/>
        <v>45414</v>
      </c>
      <c r="IE6" s="13">
        <f t="shared" si="4"/>
        <v>45415</v>
      </c>
      <c r="IF6" s="13">
        <f t="shared" si="4"/>
        <v>45416</v>
      </c>
      <c r="IG6" s="14">
        <f t="shared" si="4"/>
        <v>45417</v>
      </c>
      <c r="IH6" s="12">
        <f t="shared" si="4"/>
        <v>45418</v>
      </c>
      <c r="II6" s="13">
        <f t="shared" si="4"/>
        <v>45419</v>
      </c>
      <c r="IJ6" s="13">
        <f t="shared" si="4"/>
        <v>45420</v>
      </c>
      <c r="IK6" s="13">
        <f t="shared" si="4"/>
        <v>45421</v>
      </c>
      <c r="IL6" s="13">
        <f t="shared" si="4"/>
        <v>45422</v>
      </c>
      <c r="IM6" s="13">
        <f t="shared" si="4"/>
        <v>45423</v>
      </c>
      <c r="IN6" s="14">
        <f t="shared" si="4"/>
        <v>45424</v>
      </c>
      <c r="IO6" s="12">
        <f t="shared" si="4"/>
        <v>45425</v>
      </c>
      <c r="IP6" s="13">
        <f t="shared" si="4"/>
        <v>45426</v>
      </c>
      <c r="IQ6" s="13">
        <f t="shared" si="4"/>
        <v>45427</v>
      </c>
      <c r="IR6" s="13">
        <f t="shared" si="4"/>
        <v>45428</v>
      </c>
      <c r="IS6" s="13">
        <f t="shared" si="4"/>
        <v>45429</v>
      </c>
      <c r="IT6" s="13">
        <f t="shared" si="4"/>
        <v>45430</v>
      </c>
      <c r="IU6" s="14">
        <f t="shared" si="4"/>
        <v>45431</v>
      </c>
      <c r="IV6" s="12">
        <f t="shared" si="4"/>
        <v>45432</v>
      </c>
      <c r="IW6" s="13">
        <f t="shared" si="4"/>
        <v>45433</v>
      </c>
      <c r="IX6" s="13">
        <f t="shared" si="4"/>
        <v>45434</v>
      </c>
      <c r="IY6" s="13">
        <f t="shared" si="4"/>
        <v>45435</v>
      </c>
      <c r="IZ6" s="13">
        <f t="shared" si="4"/>
        <v>45436</v>
      </c>
      <c r="JA6" s="13">
        <f t="shared" si="4"/>
        <v>45437</v>
      </c>
      <c r="JB6" s="14">
        <f t="shared" si="4"/>
        <v>45438</v>
      </c>
      <c r="JC6" s="12">
        <f t="shared" si="4"/>
        <v>45439</v>
      </c>
      <c r="JD6" s="13">
        <f t="shared" si="4"/>
        <v>45440</v>
      </c>
      <c r="JE6" s="13">
        <f t="shared" si="4"/>
        <v>45441</v>
      </c>
      <c r="JF6" s="13">
        <f t="shared" si="4"/>
        <v>45442</v>
      </c>
      <c r="JG6" s="13">
        <f t="shared" si="4"/>
        <v>45443</v>
      </c>
      <c r="JH6" s="13">
        <f t="shared" si="4"/>
        <v>45444</v>
      </c>
      <c r="JI6" s="14">
        <f t="shared" si="4"/>
        <v>45445</v>
      </c>
      <c r="JJ6" s="12">
        <f t="shared" si="4"/>
        <v>45446</v>
      </c>
      <c r="JK6" s="13">
        <f t="shared" si="4"/>
        <v>45447</v>
      </c>
      <c r="JL6" s="13">
        <f t="shared" si="4"/>
        <v>45448</v>
      </c>
      <c r="JM6" s="13">
        <f t="shared" si="4"/>
        <v>45449</v>
      </c>
      <c r="JN6" s="13">
        <f t="shared" si="4"/>
        <v>45450</v>
      </c>
      <c r="JO6" s="13">
        <f t="shared" si="4"/>
        <v>45451</v>
      </c>
      <c r="JP6" s="14">
        <f t="shared" si="4"/>
        <v>45452</v>
      </c>
      <c r="JQ6" s="12">
        <f t="shared" si="4"/>
        <v>45453</v>
      </c>
      <c r="JR6" s="13">
        <f t="shared" si="4"/>
        <v>45454</v>
      </c>
      <c r="JS6" s="13">
        <f t="shared" si="4"/>
        <v>45455</v>
      </c>
      <c r="JT6" s="13">
        <f t="shared" si="4"/>
        <v>45456</v>
      </c>
      <c r="JU6" s="13">
        <f t="shared" si="4"/>
        <v>45457</v>
      </c>
      <c r="JV6" s="13">
        <f t="shared" si="4"/>
        <v>45458</v>
      </c>
      <c r="JW6" s="14">
        <f t="shared" si="4"/>
        <v>45459</v>
      </c>
      <c r="JX6" s="12">
        <f t="shared" si="4"/>
        <v>45460</v>
      </c>
      <c r="JY6" s="13">
        <f t="shared" si="4"/>
        <v>45461</v>
      </c>
      <c r="JZ6" s="13">
        <f t="shared" si="4"/>
        <v>45462</v>
      </c>
      <c r="KA6" s="13">
        <f t="shared" si="4"/>
        <v>45463</v>
      </c>
      <c r="KB6" s="13">
        <f t="shared" si="4"/>
        <v>45464</v>
      </c>
      <c r="KC6" s="13">
        <f t="shared" si="4"/>
        <v>45465</v>
      </c>
      <c r="KD6" s="14">
        <f t="shared" si="4"/>
        <v>45466</v>
      </c>
      <c r="KE6" s="12">
        <f t="shared" si="4"/>
        <v>45467</v>
      </c>
      <c r="KF6" s="13">
        <f t="shared" si="4"/>
        <v>45468</v>
      </c>
      <c r="KG6" s="13">
        <f t="shared" si="4"/>
        <v>45469</v>
      </c>
      <c r="KH6" s="13">
        <f t="shared" si="4"/>
        <v>45470</v>
      </c>
      <c r="KI6" s="13">
        <f t="shared" ref="KI6:KY6" si="5">KH6+1</f>
        <v>45471</v>
      </c>
      <c r="KJ6" s="13">
        <f t="shared" si="5"/>
        <v>45472</v>
      </c>
      <c r="KK6" s="14">
        <f t="shared" si="5"/>
        <v>45473</v>
      </c>
      <c r="KL6" s="12">
        <f t="shared" si="5"/>
        <v>45474</v>
      </c>
      <c r="KM6" s="13">
        <f t="shared" si="5"/>
        <v>45475</v>
      </c>
      <c r="KN6" s="13">
        <f t="shared" si="5"/>
        <v>45476</v>
      </c>
      <c r="KO6" s="13">
        <f t="shared" si="5"/>
        <v>45477</v>
      </c>
      <c r="KP6" s="13">
        <f t="shared" si="5"/>
        <v>45478</v>
      </c>
      <c r="KQ6" s="13">
        <f t="shared" si="5"/>
        <v>45479</v>
      </c>
      <c r="KR6" s="14">
        <f t="shared" si="5"/>
        <v>45480</v>
      </c>
      <c r="KS6" s="12">
        <f t="shared" si="5"/>
        <v>45481</v>
      </c>
      <c r="KT6" s="13">
        <f t="shared" si="5"/>
        <v>45482</v>
      </c>
      <c r="KU6" s="13">
        <f t="shared" si="5"/>
        <v>45483</v>
      </c>
      <c r="KV6" s="13">
        <f t="shared" si="5"/>
        <v>45484</v>
      </c>
      <c r="KW6" s="13">
        <f t="shared" si="5"/>
        <v>45485</v>
      </c>
      <c r="KX6" s="13">
        <f t="shared" si="5"/>
        <v>45486</v>
      </c>
      <c r="KY6" s="14">
        <f t="shared" si="5"/>
        <v>45487</v>
      </c>
    </row>
    <row r="7" spans="1:311" ht="25.8" thickBot="1">
      <c r="A7" s="15" t="s">
        <v>0</v>
      </c>
      <c r="B7" s="15" t="s">
        <v>6</v>
      </c>
      <c r="C7" s="16" t="s">
        <v>19</v>
      </c>
      <c r="D7" s="17" t="s">
        <v>12</v>
      </c>
      <c r="E7" s="18" t="s">
        <v>7</v>
      </c>
      <c r="F7" s="18" t="s">
        <v>8</v>
      </c>
      <c r="G7" s="16" t="s">
        <v>9</v>
      </c>
      <c r="H7" s="16" t="s">
        <v>10</v>
      </c>
      <c r="I7" s="16" t="s">
        <v>11</v>
      </c>
      <c r="J7" s="16"/>
      <c r="K7" s="19" t="str">
        <f t="shared" ref="K7:AL7" si="6">CHOOSE(WEEKDAY(K6,1),"S","M","T","W","T","F","S")</f>
        <v>M</v>
      </c>
      <c r="L7" s="20" t="str">
        <f t="shared" si="6"/>
        <v>T</v>
      </c>
      <c r="M7" s="20" t="str">
        <f t="shared" si="6"/>
        <v>W</v>
      </c>
      <c r="N7" s="20" t="str">
        <f t="shared" si="6"/>
        <v>T</v>
      </c>
      <c r="O7" s="20" t="str">
        <f t="shared" si="6"/>
        <v>F</v>
      </c>
      <c r="P7" s="20" t="str">
        <f t="shared" si="6"/>
        <v>S</v>
      </c>
      <c r="Q7" s="21" t="str">
        <f t="shared" si="6"/>
        <v>S</v>
      </c>
      <c r="R7" s="19" t="str">
        <f t="shared" si="6"/>
        <v>M</v>
      </c>
      <c r="S7" s="20" t="str">
        <f t="shared" si="6"/>
        <v>T</v>
      </c>
      <c r="T7" s="20" t="str">
        <f t="shared" si="6"/>
        <v>W</v>
      </c>
      <c r="U7" s="20" t="str">
        <f t="shared" si="6"/>
        <v>T</v>
      </c>
      <c r="V7" s="20" t="str">
        <f t="shared" si="6"/>
        <v>F</v>
      </c>
      <c r="W7" s="20" t="str">
        <f t="shared" si="6"/>
        <v>S</v>
      </c>
      <c r="X7" s="21" t="str">
        <f t="shared" si="6"/>
        <v>S</v>
      </c>
      <c r="Y7" s="19" t="str">
        <f t="shared" si="6"/>
        <v>M</v>
      </c>
      <c r="Z7" s="20" t="str">
        <f t="shared" si="6"/>
        <v>T</v>
      </c>
      <c r="AA7" s="20" t="str">
        <f t="shared" si="6"/>
        <v>W</v>
      </c>
      <c r="AB7" s="20" t="str">
        <f t="shared" si="6"/>
        <v>T</v>
      </c>
      <c r="AC7" s="20" t="str">
        <f t="shared" si="6"/>
        <v>F</v>
      </c>
      <c r="AD7" s="20" t="str">
        <f t="shared" si="6"/>
        <v>S</v>
      </c>
      <c r="AE7" s="21" t="str">
        <f t="shared" si="6"/>
        <v>S</v>
      </c>
      <c r="AF7" s="19" t="str">
        <f t="shared" si="6"/>
        <v>M</v>
      </c>
      <c r="AG7" s="20" t="str">
        <f t="shared" si="6"/>
        <v>T</v>
      </c>
      <c r="AH7" s="20" t="str">
        <f t="shared" si="6"/>
        <v>W</v>
      </c>
      <c r="AI7" s="20" t="str">
        <f t="shared" si="6"/>
        <v>T</v>
      </c>
      <c r="AJ7" s="20" t="str">
        <f t="shared" si="6"/>
        <v>F</v>
      </c>
      <c r="AK7" s="20" t="str">
        <f t="shared" si="6"/>
        <v>S</v>
      </c>
      <c r="AL7" s="21" t="str">
        <f t="shared" si="6"/>
        <v>S</v>
      </c>
      <c r="AM7" s="19" t="str">
        <f t="shared" ref="AM7:CB7" si="7">CHOOSE(WEEKDAY(AM6,1),"S","M","T","W","T","F","S")</f>
        <v>M</v>
      </c>
      <c r="AN7" s="20" t="str">
        <f t="shared" si="7"/>
        <v>T</v>
      </c>
      <c r="AO7" s="20" t="str">
        <f t="shared" si="7"/>
        <v>W</v>
      </c>
      <c r="AP7" s="20" t="str">
        <f t="shared" si="7"/>
        <v>T</v>
      </c>
      <c r="AQ7" s="20" t="str">
        <f t="shared" si="7"/>
        <v>F</v>
      </c>
      <c r="AR7" s="20" t="str">
        <f t="shared" si="7"/>
        <v>S</v>
      </c>
      <c r="AS7" s="21" t="str">
        <f t="shared" si="7"/>
        <v>S</v>
      </c>
      <c r="AT7" s="19" t="str">
        <f t="shared" si="7"/>
        <v>M</v>
      </c>
      <c r="AU7" s="20" t="str">
        <f t="shared" si="7"/>
        <v>T</v>
      </c>
      <c r="AV7" s="20" t="str">
        <f t="shared" si="7"/>
        <v>W</v>
      </c>
      <c r="AW7" s="20" t="str">
        <f t="shared" si="7"/>
        <v>T</v>
      </c>
      <c r="AX7" s="20" t="str">
        <f t="shared" si="7"/>
        <v>F</v>
      </c>
      <c r="AY7" s="20" t="str">
        <f t="shared" si="7"/>
        <v>S</v>
      </c>
      <c r="AZ7" s="21" t="str">
        <f t="shared" si="7"/>
        <v>S</v>
      </c>
      <c r="BA7" s="19" t="str">
        <f t="shared" si="7"/>
        <v>M</v>
      </c>
      <c r="BB7" s="20" t="str">
        <f t="shared" si="7"/>
        <v>T</v>
      </c>
      <c r="BC7" s="20" t="str">
        <f t="shared" si="7"/>
        <v>W</v>
      </c>
      <c r="BD7" s="20" t="str">
        <f t="shared" si="7"/>
        <v>T</v>
      </c>
      <c r="BE7" s="20" t="str">
        <f t="shared" si="7"/>
        <v>F</v>
      </c>
      <c r="BF7" s="20" t="str">
        <f t="shared" si="7"/>
        <v>S</v>
      </c>
      <c r="BG7" s="21" t="str">
        <f t="shared" si="7"/>
        <v>S</v>
      </c>
      <c r="BH7" s="19" t="str">
        <f t="shared" si="7"/>
        <v>M</v>
      </c>
      <c r="BI7" s="20" t="str">
        <f t="shared" si="7"/>
        <v>T</v>
      </c>
      <c r="BJ7" s="20" t="str">
        <f t="shared" si="7"/>
        <v>W</v>
      </c>
      <c r="BK7" s="20" t="str">
        <f t="shared" si="7"/>
        <v>T</v>
      </c>
      <c r="BL7" s="20" t="str">
        <f t="shared" si="7"/>
        <v>F</v>
      </c>
      <c r="BM7" s="20" t="str">
        <f t="shared" si="7"/>
        <v>S</v>
      </c>
      <c r="BN7" s="21" t="str">
        <f t="shared" si="7"/>
        <v>S</v>
      </c>
      <c r="BO7" s="19" t="str">
        <f t="shared" si="7"/>
        <v>M</v>
      </c>
      <c r="BP7" s="20" t="str">
        <f t="shared" si="7"/>
        <v>T</v>
      </c>
      <c r="BQ7" s="20" t="str">
        <f t="shared" si="7"/>
        <v>W</v>
      </c>
      <c r="BR7" s="20" t="str">
        <f t="shared" si="7"/>
        <v>T</v>
      </c>
      <c r="BS7" s="20" t="str">
        <f t="shared" si="7"/>
        <v>F</v>
      </c>
      <c r="BT7" s="20" t="str">
        <f t="shared" si="7"/>
        <v>S</v>
      </c>
      <c r="BU7" s="21" t="str">
        <f t="shared" si="7"/>
        <v>S</v>
      </c>
      <c r="BV7" s="19" t="str">
        <f t="shared" si="7"/>
        <v>M</v>
      </c>
      <c r="BW7" s="20" t="str">
        <f t="shared" si="7"/>
        <v>T</v>
      </c>
      <c r="BX7" s="20" t="str">
        <f t="shared" si="7"/>
        <v>W</v>
      </c>
      <c r="BY7" s="20" t="str">
        <f t="shared" si="7"/>
        <v>T</v>
      </c>
      <c r="BZ7" s="20" t="str">
        <f t="shared" si="7"/>
        <v>F</v>
      </c>
      <c r="CA7" s="20" t="str">
        <f t="shared" si="7"/>
        <v>S</v>
      </c>
      <c r="CB7" s="21" t="str">
        <f t="shared" si="7"/>
        <v>S</v>
      </c>
      <c r="CC7" s="19" t="str">
        <f t="shared" ref="CC7:EN7" si="8">CHOOSE(WEEKDAY(CC6,1),"S","M","T","W","T","F","S")</f>
        <v>M</v>
      </c>
      <c r="CD7" s="20" t="str">
        <f t="shared" si="8"/>
        <v>T</v>
      </c>
      <c r="CE7" s="20" t="str">
        <f t="shared" si="8"/>
        <v>W</v>
      </c>
      <c r="CF7" s="20" t="str">
        <f t="shared" si="8"/>
        <v>T</v>
      </c>
      <c r="CG7" s="20" t="str">
        <f t="shared" si="8"/>
        <v>F</v>
      </c>
      <c r="CH7" s="20" t="str">
        <f t="shared" si="8"/>
        <v>S</v>
      </c>
      <c r="CI7" s="21" t="str">
        <f t="shared" si="8"/>
        <v>S</v>
      </c>
      <c r="CJ7" s="19" t="str">
        <f t="shared" si="8"/>
        <v>M</v>
      </c>
      <c r="CK7" s="20" t="str">
        <f t="shared" si="8"/>
        <v>T</v>
      </c>
      <c r="CL7" s="20" t="str">
        <f t="shared" si="8"/>
        <v>W</v>
      </c>
      <c r="CM7" s="20" t="str">
        <f t="shared" si="8"/>
        <v>T</v>
      </c>
      <c r="CN7" s="20" t="str">
        <f t="shared" si="8"/>
        <v>F</v>
      </c>
      <c r="CO7" s="20" t="str">
        <f t="shared" si="8"/>
        <v>S</v>
      </c>
      <c r="CP7" s="21" t="str">
        <f t="shared" si="8"/>
        <v>S</v>
      </c>
      <c r="CQ7" s="19" t="str">
        <f t="shared" si="8"/>
        <v>M</v>
      </c>
      <c r="CR7" s="20" t="str">
        <f t="shared" si="8"/>
        <v>T</v>
      </c>
      <c r="CS7" s="20" t="str">
        <f t="shared" si="8"/>
        <v>W</v>
      </c>
      <c r="CT7" s="20" t="str">
        <f t="shared" si="8"/>
        <v>T</v>
      </c>
      <c r="CU7" s="20" t="str">
        <f t="shared" si="8"/>
        <v>F</v>
      </c>
      <c r="CV7" s="20" t="str">
        <f t="shared" si="8"/>
        <v>S</v>
      </c>
      <c r="CW7" s="21" t="str">
        <f t="shared" si="8"/>
        <v>S</v>
      </c>
      <c r="CX7" s="19" t="str">
        <f t="shared" si="8"/>
        <v>M</v>
      </c>
      <c r="CY7" s="20" t="str">
        <f t="shared" si="8"/>
        <v>T</v>
      </c>
      <c r="CZ7" s="20" t="str">
        <f t="shared" si="8"/>
        <v>W</v>
      </c>
      <c r="DA7" s="20" t="str">
        <f t="shared" si="8"/>
        <v>T</v>
      </c>
      <c r="DB7" s="20" t="str">
        <f t="shared" si="8"/>
        <v>F</v>
      </c>
      <c r="DC7" s="20" t="str">
        <f t="shared" si="8"/>
        <v>S</v>
      </c>
      <c r="DD7" s="21" t="str">
        <f t="shared" si="8"/>
        <v>S</v>
      </c>
      <c r="DE7" s="19" t="str">
        <f t="shared" si="8"/>
        <v>M</v>
      </c>
      <c r="DF7" s="20" t="str">
        <f t="shared" si="8"/>
        <v>T</v>
      </c>
      <c r="DG7" s="20" t="str">
        <f t="shared" si="8"/>
        <v>W</v>
      </c>
      <c r="DH7" s="20" t="str">
        <f t="shared" si="8"/>
        <v>T</v>
      </c>
      <c r="DI7" s="20" t="str">
        <f t="shared" si="8"/>
        <v>F</v>
      </c>
      <c r="DJ7" s="20" t="str">
        <f t="shared" si="8"/>
        <v>S</v>
      </c>
      <c r="DK7" s="21" t="str">
        <f t="shared" si="8"/>
        <v>S</v>
      </c>
      <c r="DL7" s="19" t="str">
        <f t="shared" si="8"/>
        <v>M</v>
      </c>
      <c r="DM7" s="20" t="str">
        <f t="shared" si="8"/>
        <v>T</v>
      </c>
      <c r="DN7" s="20" t="str">
        <f t="shared" si="8"/>
        <v>W</v>
      </c>
      <c r="DO7" s="20" t="str">
        <f t="shared" si="8"/>
        <v>T</v>
      </c>
      <c r="DP7" s="20" t="str">
        <f t="shared" si="8"/>
        <v>F</v>
      </c>
      <c r="DQ7" s="20" t="str">
        <f t="shared" si="8"/>
        <v>S</v>
      </c>
      <c r="DR7" s="21" t="str">
        <f t="shared" si="8"/>
        <v>S</v>
      </c>
      <c r="DS7" s="19" t="str">
        <f t="shared" si="8"/>
        <v>M</v>
      </c>
      <c r="DT7" s="20" t="str">
        <f t="shared" si="8"/>
        <v>T</v>
      </c>
      <c r="DU7" s="20" t="str">
        <f t="shared" si="8"/>
        <v>W</v>
      </c>
      <c r="DV7" s="20" t="str">
        <f t="shared" si="8"/>
        <v>T</v>
      </c>
      <c r="DW7" s="20" t="str">
        <f t="shared" si="8"/>
        <v>F</v>
      </c>
      <c r="DX7" s="20" t="str">
        <f t="shared" si="8"/>
        <v>S</v>
      </c>
      <c r="DY7" s="21" t="str">
        <f t="shared" si="8"/>
        <v>S</v>
      </c>
      <c r="DZ7" s="19" t="str">
        <f t="shared" si="8"/>
        <v>M</v>
      </c>
      <c r="EA7" s="20" t="str">
        <f t="shared" si="8"/>
        <v>T</v>
      </c>
      <c r="EB7" s="20" t="str">
        <f t="shared" si="8"/>
        <v>W</v>
      </c>
      <c r="EC7" s="20" t="str">
        <f t="shared" si="8"/>
        <v>T</v>
      </c>
      <c r="ED7" s="20" t="str">
        <f t="shared" si="8"/>
        <v>F</v>
      </c>
      <c r="EE7" s="20" t="str">
        <f t="shared" si="8"/>
        <v>S</v>
      </c>
      <c r="EF7" s="21" t="str">
        <f t="shared" si="8"/>
        <v>S</v>
      </c>
      <c r="EG7" s="19" t="str">
        <f t="shared" si="8"/>
        <v>M</v>
      </c>
      <c r="EH7" s="20" t="str">
        <f t="shared" si="8"/>
        <v>T</v>
      </c>
      <c r="EI7" s="20" t="str">
        <f t="shared" si="8"/>
        <v>W</v>
      </c>
      <c r="EJ7" s="20" t="str">
        <f t="shared" si="8"/>
        <v>T</v>
      </c>
      <c r="EK7" s="20" t="str">
        <f t="shared" si="8"/>
        <v>F</v>
      </c>
      <c r="EL7" s="20" t="str">
        <f t="shared" si="8"/>
        <v>S</v>
      </c>
      <c r="EM7" s="21" t="str">
        <f t="shared" si="8"/>
        <v>S</v>
      </c>
      <c r="EN7" s="19" t="str">
        <f t="shared" si="8"/>
        <v>M</v>
      </c>
      <c r="EO7" s="20" t="str">
        <f t="shared" ref="EO7:EU7" si="9">CHOOSE(WEEKDAY(EO6,1),"S","M","T","W","T","F","S")</f>
        <v>T</v>
      </c>
      <c r="EP7" s="20" t="str">
        <f t="shared" si="9"/>
        <v>W</v>
      </c>
      <c r="EQ7" s="20" t="str">
        <f t="shared" si="9"/>
        <v>T</v>
      </c>
      <c r="ER7" s="20" t="str">
        <f t="shared" si="9"/>
        <v>F</v>
      </c>
      <c r="ES7" s="20" t="str">
        <f t="shared" si="9"/>
        <v>S</v>
      </c>
      <c r="ET7" s="21" t="str">
        <f t="shared" si="9"/>
        <v>S</v>
      </c>
      <c r="EU7" s="19" t="str">
        <f t="shared" si="9"/>
        <v>M</v>
      </c>
      <c r="EV7" s="20" t="str">
        <f t="shared" ref="EV7:FB7" si="10">CHOOSE(WEEKDAY(EV6,1),"S","M","T","W","T","F","S")</f>
        <v>T</v>
      </c>
      <c r="EW7" s="20" t="str">
        <f t="shared" si="10"/>
        <v>W</v>
      </c>
      <c r="EX7" s="20" t="str">
        <f t="shared" si="10"/>
        <v>T</v>
      </c>
      <c r="EY7" s="20" t="str">
        <f t="shared" si="10"/>
        <v>F</v>
      </c>
      <c r="EZ7" s="20" t="str">
        <f t="shared" si="10"/>
        <v>S</v>
      </c>
      <c r="FA7" s="21" t="str">
        <f t="shared" si="10"/>
        <v>S</v>
      </c>
      <c r="FB7" s="19" t="str">
        <f t="shared" si="10"/>
        <v>M</v>
      </c>
      <c r="FC7" s="20" t="str">
        <f t="shared" ref="FC7:FI7" si="11">CHOOSE(WEEKDAY(FC6,1),"S","M","T","W","T","F","S")</f>
        <v>T</v>
      </c>
      <c r="FD7" s="20" t="str">
        <f t="shared" si="11"/>
        <v>W</v>
      </c>
      <c r="FE7" s="20" t="str">
        <f t="shared" si="11"/>
        <v>T</v>
      </c>
      <c r="FF7" s="20" t="str">
        <f t="shared" si="11"/>
        <v>F</v>
      </c>
      <c r="FG7" s="20" t="str">
        <f t="shared" si="11"/>
        <v>S</v>
      </c>
      <c r="FH7" s="21" t="str">
        <f t="shared" si="11"/>
        <v>S</v>
      </c>
      <c r="FI7" s="19" t="str">
        <f t="shared" si="11"/>
        <v>M</v>
      </c>
      <c r="FJ7" s="20" t="str">
        <f t="shared" ref="FJ7:HU7" si="12">CHOOSE(WEEKDAY(FJ6,1),"S","M","T","W","T","F","S")</f>
        <v>T</v>
      </c>
      <c r="FK7" s="20" t="str">
        <f t="shared" si="12"/>
        <v>W</v>
      </c>
      <c r="FL7" s="20" t="str">
        <f t="shared" si="12"/>
        <v>T</v>
      </c>
      <c r="FM7" s="20" t="str">
        <f t="shared" si="12"/>
        <v>F</v>
      </c>
      <c r="FN7" s="20" t="str">
        <f t="shared" si="12"/>
        <v>S</v>
      </c>
      <c r="FO7" s="21" t="str">
        <f t="shared" si="12"/>
        <v>S</v>
      </c>
      <c r="FP7" s="19" t="str">
        <f t="shared" si="12"/>
        <v>M</v>
      </c>
      <c r="FQ7" s="20" t="str">
        <f t="shared" si="12"/>
        <v>T</v>
      </c>
      <c r="FR7" s="20" t="str">
        <f t="shared" si="12"/>
        <v>W</v>
      </c>
      <c r="FS7" s="20" t="str">
        <f t="shared" si="12"/>
        <v>T</v>
      </c>
      <c r="FT7" s="20" t="str">
        <f t="shared" si="12"/>
        <v>F</v>
      </c>
      <c r="FU7" s="20" t="str">
        <f t="shared" si="12"/>
        <v>S</v>
      </c>
      <c r="FV7" s="21" t="str">
        <f t="shared" si="12"/>
        <v>S</v>
      </c>
      <c r="FW7" s="19" t="str">
        <f t="shared" si="12"/>
        <v>M</v>
      </c>
      <c r="FX7" s="20" t="str">
        <f t="shared" si="12"/>
        <v>T</v>
      </c>
      <c r="FY7" s="20" t="str">
        <f t="shared" si="12"/>
        <v>W</v>
      </c>
      <c r="FZ7" s="20" t="str">
        <f t="shared" si="12"/>
        <v>T</v>
      </c>
      <c r="GA7" s="20" t="str">
        <f t="shared" si="12"/>
        <v>F</v>
      </c>
      <c r="GB7" s="20" t="str">
        <f t="shared" si="12"/>
        <v>S</v>
      </c>
      <c r="GC7" s="21" t="str">
        <f t="shared" si="12"/>
        <v>S</v>
      </c>
      <c r="GD7" s="19" t="str">
        <f t="shared" si="12"/>
        <v>M</v>
      </c>
      <c r="GE7" s="20" t="str">
        <f t="shared" si="12"/>
        <v>T</v>
      </c>
      <c r="GF7" s="20" t="str">
        <f t="shared" si="12"/>
        <v>W</v>
      </c>
      <c r="GG7" s="20" t="str">
        <f t="shared" si="12"/>
        <v>T</v>
      </c>
      <c r="GH7" s="20" t="str">
        <f t="shared" si="12"/>
        <v>F</v>
      </c>
      <c r="GI7" s="20" t="str">
        <f t="shared" si="12"/>
        <v>S</v>
      </c>
      <c r="GJ7" s="21" t="str">
        <f t="shared" si="12"/>
        <v>S</v>
      </c>
      <c r="GK7" s="19" t="str">
        <f t="shared" si="12"/>
        <v>M</v>
      </c>
      <c r="GL7" s="20" t="str">
        <f t="shared" si="12"/>
        <v>T</v>
      </c>
      <c r="GM7" s="20" t="str">
        <f t="shared" si="12"/>
        <v>W</v>
      </c>
      <c r="GN7" s="20" t="str">
        <f t="shared" si="12"/>
        <v>T</v>
      </c>
      <c r="GO7" s="20" t="str">
        <f t="shared" si="12"/>
        <v>F</v>
      </c>
      <c r="GP7" s="20" t="str">
        <f t="shared" si="12"/>
        <v>S</v>
      </c>
      <c r="GQ7" s="21" t="str">
        <f t="shared" si="12"/>
        <v>S</v>
      </c>
      <c r="GR7" s="19" t="str">
        <f t="shared" si="12"/>
        <v>M</v>
      </c>
      <c r="GS7" s="20" t="str">
        <f t="shared" si="12"/>
        <v>T</v>
      </c>
      <c r="GT7" s="20" t="str">
        <f t="shared" si="12"/>
        <v>W</v>
      </c>
      <c r="GU7" s="20" t="str">
        <f t="shared" si="12"/>
        <v>T</v>
      </c>
      <c r="GV7" s="20" t="str">
        <f t="shared" si="12"/>
        <v>F</v>
      </c>
      <c r="GW7" s="20" t="str">
        <f t="shared" si="12"/>
        <v>S</v>
      </c>
      <c r="GX7" s="21" t="str">
        <f t="shared" si="12"/>
        <v>S</v>
      </c>
      <c r="GY7" s="19" t="str">
        <f t="shared" si="12"/>
        <v>M</v>
      </c>
      <c r="GZ7" s="20" t="str">
        <f t="shared" si="12"/>
        <v>T</v>
      </c>
      <c r="HA7" s="20" t="str">
        <f t="shared" si="12"/>
        <v>W</v>
      </c>
      <c r="HB7" s="20" t="str">
        <f t="shared" si="12"/>
        <v>T</v>
      </c>
      <c r="HC7" s="20" t="str">
        <f t="shared" si="12"/>
        <v>F</v>
      </c>
      <c r="HD7" s="20" t="str">
        <f t="shared" si="12"/>
        <v>S</v>
      </c>
      <c r="HE7" s="21" t="str">
        <f t="shared" si="12"/>
        <v>S</v>
      </c>
      <c r="HF7" s="19" t="str">
        <f t="shared" si="12"/>
        <v>M</v>
      </c>
      <c r="HG7" s="20" t="str">
        <f t="shared" si="12"/>
        <v>T</v>
      </c>
      <c r="HH7" s="20" t="str">
        <f t="shared" si="12"/>
        <v>W</v>
      </c>
      <c r="HI7" s="20" t="str">
        <f t="shared" si="12"/>
        <v>T</v>
      </c>
      <c r="HJ7" s="20" t="str">
        <f t="shared" si="12"/>
        <v>F</v>
      </c>
      <c r="HK7" s="20" t="str">
        <f t="shared" si="12"/>
        <v>S</v>
      </c>
      <c r="HL7" s="21" t="str">
        <f t="shared" si="12"/>
        <v>S</v>
      </c>
      <c r="HM7" s="19" t="str">
        <f t="shared" si="12"/>
        <v>M</v>
      </c>
      <c r="HN7" s="20" t="str">
        <f t="shared" si="12"/>
        <v>T</v>
      </c>
      <c r="HO7" s="20" t="str">
        <f t="shared" si="12"/>
        <v>W</v>
      </c>
      <c r="HP7" s="20" t="str">
        <f t="shared" si="12"/>
        <v>T</v>
      </c>
      <c r="HQ7" s="20" t="str">
        <f t="shared" si="12"/>
        <v>F</v>
      </c>
      <c r="HR7" s="20" t="str">
        <f t="shared" si="12"/>
        <v>S</v>
      </c>
      <c r="HS7" s="21" t="str">
        <f t="shared" si="12"/>
        <v>S</v>
      </c>
      <c r="HT7" s="19" t="str">
        <f t="shared" si="12"/>
        <v>M</v>
      </c>
      <c r="HU7" s="20" t="str">
        <f t="shared" si="12"/>
        <v>T</v>
      </c>
      <c r="HV7" s="20" t="str">
        <f t="shared" ref="HV7:KG7" si="13">CHOOSE(WEEKDAY(HV6,1),"S","M","T","W","T","F","S")</f>
        <v>W</v>
      </c>
      <c r="HW7" s="20" t="str">
        <f t="shared" si="13"/>
        <v>T</v>
      </c>
      <c r="HX7" s="20" t="str">
        <f t="shared" si="13"/>
        <v>F</v>
      </c>
      <c r="HY7" s="20" t="str">
        <f t="shared" si="13"/>
        <v>S</v>
      </c>
      <c r="HZ7" s="21" t="str">
        <f t="shared" si="13"/>
        <v>S</v>
      </c>
      <c r="IA7" s="19" t="str">
        <f t="shared" si="13"/>
        <v>M</v>
      </c>
      <c r="IB7" s="20" t="str">
        <f t="shared" si="13"/>
        <v>T</v>
      </c>
      <c r="IC7" s="20" t="str">
        <f t="shared" si="13"/>
        <v>W</v>
      </c>
      <c r="ID7" s="20" t="str">
        <f t="shared" si="13"/>
        <v>T</v>
      </c>
      <c r="IE7" s="20" t="str">
        <f t="shared" si="13"/>
        <v>F</v>
      </c>
      <c r="IF7" s="20" t="str">
        <f t="shared" si="13"/>
        <v>S</v>
      </c>
      <c r="IG7" s="21" t="str">
        <f t="shared" si="13"/>
        <v>S</v>
      </c>
      <c r="IH7" s="19" t="str">
        <f t="shared" si="13"/>
        <v>M</v>
      </c>
      <c r="II7" s="20" t="str">
        <f t="shared" si="13"/>
        <v>T</v>
      </c>
      <c r="IJ7" s="20" t="str">
        <f t="shared" si="13"/>
        <v>W</v>
      </c>
      <c r="IK7" s="20" t="str">
        <f t="shared" si="13"/>
        <v>T</v>
      </c>
      <c r="IL7" s="20" t="str">
        <f t="shared" si="13"/>
        <v>F</v>
      </c>
      <c r="IM7" s="20" t="str">
        <f t="shared" si="13"/>
        <v>S</v>
      </c>
      <c r="IN7" s="21" t="str">
        <f t="shared" si="13"/>
        <v>S</v>
      </c>
      <c r="IO7" s="19" t="str">
        <f t="shared" si="13"/>
        <v>M</v>
      </c>
      <c r="IP7" s="20" t="str">
        <f t="shared" si="13"/>
        <v>T</v>
      </c>
      <c r="IQ7" s="20" t="str">
        <f t="shared" si="13"/>
        <v>W</v>
      </c>
      <c r="IR7" s="20" t="str">
        <f t="shared" si="13"/>
        <v>T</v>
      </c>
      <c r="IS7" s="20" t="str">
        <f t="shared" si="13"/>
        <v>F</v>
      </c>
      <c r="IT7" s="20" t="str">
        <f t="shared" si="13"/>
        <v>S</v>
      </c>
      <c r="IU7" s="21" t="str">
        <f t="shared" si="13"/>
        <v>S</v>
      </c>
      <c r="IV7" s="19" t="str">
        <f t="shared" si="13"/>
        <v>M</v>
      </c>
      <c r="IW7" s="20" t="str">
        <f t="shared" si="13"/>
        <v>T</v>
      </c>
      <c r="IX7" s="20" t="str">
        <f t="shared" si="13"/>
        <v>W</v>
      </c>
      <c r="IY7" s="20" t="str">
        <f t="shared" si="13"/>
        <v>T</v>
      </c>
      <c r="IZ7" s="20" t="str">
        <f t="shared" si="13"/>
        <v>F</v>
      </c>
      <c r="JA7" s="20" t="str">
        <f t="shared" si="13"/>
        <v>S</v>
      </c>
      <c r="JB7" s="21" t="str">
        <f t="shared" si="13"/>
        <v>S</v>
      </c>
      <c r="JC7" s="19" t="str">
        <f t="shared" si="13"/>
        <v>M</v>
      </c>
      <c r="JD7" s="20" t="str">
        <f t="shared" si="13"/>
        <v>T</v>
      </c>
      <c r="JE7" s="20" t="str">
        <f t="shared" si="13"/>
        <v>W</v>
      </c>
      <c r="JF7" s="20" t="str">
        <f t="shared" si="13"/>
        <v>T</v>
      </c>
      <c r="JG7" s="20" t="str">
        <f t="shared" si="13"/>
        <v>F</v>
      </c>
      <c r="JH7" s="20" t="str">
        <f t="shared" si="13"/>
        <v>S</v>
      </c>
      <c r="JI7" s="21" t="str">
        <f t="shared" si="13"/>
        <v>S</v>
      </c>
      <c r="JJ7" s="19" t="str">
        <f t="shared" si="13"/>
        <v>M</v>
      </c>
      <c r="JK7" s="20" t="str">
        <f t="shared" si="13"/>
        <v>T</v>
      </c>
      <c r="JL7" s="20" t="str">
        <f t="shared" si="13"/>
        <v>W</v>
      </c>
      <c r="JM7" s="20" t="str">
        <f t="shared" si="13"/>
        <v>T</v>
      </c>
      <c r="JN7" s="20" t="str">
        <f t="shared" si="13"/>
        <v>F</v>
      </c>
      <c r="JO7" s="20" t="str">
        <f t="shared" si="13"/>
        <v>S</v>
      </c>
      <c r="JP7" s="21" t="str">
        <f t="shared" si="13"/>
        <v>S</v>
      </c>
      <c r="JQ7" s="19" t="str">
        <f t="shared" si="13"/>
        <v>M</v>
      </c>
      <c r="JR7" s="20" t="str">
        <f t="shared" si="13"/>
        <v>T</v>
      </c>
      <c r="JS7" s="20" t="str">
        <f t="shared" si="13"/>
        <v>W</v>
      </c>
      <c r="JT7" s="20" t="str">
        <f t="shared" si="13"/>
        <v>T</v>
      </c>
      <c r="JU7" s="20" t="str">
        <f t="shared" si="13"/>
        <v>F</v>
      </c>
      <c r="JV7" s="20" t="str">
        <f t="shared" si="13"/>
        <v>S</v>
      </c>
      <c r="JW7" s="21" t="str">
        <f t="shared" si="13"/>
        <v>S</v>
      </c>
      <c r="JX7" s="19" t="str">
        <f t="shared" si="13"/>
        <v>M</v>
      </c>
      <c r="JY7" s="20" t="str">
        <f t="shared" si="13"/>
        <v>T</v>
      </c>
      <c r="JZ7" s="20" t="str">
        <f t="shared" si="13"/>
        <v>W</v>
      </c>
      <c r="KA7" s="20" t="str">
        <f t="shared" si="13"/>
        <v>T</v>
      </c>
      <c r="KB7" s="20" t="str">
        <f t="shared" si="13"/>
        <v>F</v>
      </c>
      <c r="KC7" s="20" t="str">
        <f t="shared" si="13"/>
        <v>S</v>
      </c>
      <c r="KD7" s="21" t="str">
        <f t="shared" si="13"/>
        <v>S</v>
      </c>
      <c r="KE7" s="19" t="str">
        <f t="shared" si="13"/>
        <v>M</v>
      </c>
      <c r="KF7" s="20" t="str">
        <f t="shared" si="13"/>
        <v>T</v>
      </c>
      <c r="KG7" s="20" t="str">
        <f t="shared" si="13"/>
        <v>W</v>
      </c>
      <c r="KH7" s="20" t="str">
        <f t="shared" ref="KH7:KY7" si="14">CHOOSE(WEEKDAY(KH6,1),"S","M","T","W","T","F","S")</f>
        <v>T</v>
      </c>
      <c r="KI7" s="20" t="str">
        <f t="shared" si="14"/>
        <v>F</v>
      </c>
      <c r="KJ7" s="20" t="str">
        <f t="shared" si="14"/>
        <v>S</v>
      </c>
      <c r="KK7" s="21" t="str">
        <f t="shared" si="14"/>
        <v>S</v>
      </c>
      <c r="KL7" s="19" t="str">
        <f t="shared" si="14"/>
        <v>M</v>
      </c>
      <c r="KM7" s="20" t="str">
        <f t="shared" si="14"/>
        <v>T</v>
      </c>
      <c r="KN7" s="20" t="str">
        <f t="shared" si="14"/>
        <v>W</v>
      </c>
      <c r="KO7" s="20" t="str">
        <f t="shared" si="14"/>
        <v>T</v>
      </c>
      <c r="KP7" s="20" t="str">
        <f t="shared" si="14"/>
        <v>F</v>
      </c>
      <c r="KQ7" s="20" t="str">
        <f t="shared" si="14"/>
        <v>S</v>
      </c>
      <c r="KR7" s="21" t="str">
        <f t="shared" si="14"/>
        <v>S</v>
      </c>
      <c r="KS7" s="19" t="str">
        <f t="shared" si="14"/>
        <v>M</v>
      </c>
      <c r="KT7" s="20" t="str">
        <f t="shared" si="14"/>
        <v>T</v>
      </c>
      <c r="KU7" s="20" t="str">
        <f t="shared" si="14"/>
        <v>W</v>
      </c>
      <c r="KV7" s="20" t="str">
        <f t="shared" si="14"/>
        <v>T</v>
      </c>
      <c r="KW7" s="20" t="str">
        <f t="shared" si="14"/>
        <v>F</v>
      </c>
      <c r="KX7" s="20" t="str">
        <f t="shared" si="14"/>
        <v>S</v>
      </c>
      <c r="KY7" s="21" t="str">
        <f t="shared" si="14"/>
        <v>S</v>
      </c>
    </row>
    <row r="8" spans="1:311" s="33" customFormat="1" ht="18.600000000000001">
      <c r="A8" s="22" t="str">
        <f>IF(ISERROR(VALUE(SUBSTITUTE(prevWBS,".",""))),"1",IF(ISERROR(FIND("`",SUBSTITUTE(prevWBS,".","`",1))),TEXT(VALUE(prevWBS)+1,"#"),TEXT(VALUE(LEFT(prevWBS,FIND("`",SUBSTITUTE(prevWBS,".","`",1))-1))+1,"#")))</f>
        <v>1</v>
      </c>
      <c r="B8" s="23" t="s">
        <v>18</v>
      </c>
      <c r="C8" s="24"/>
      <c r="D8" s="25"/>
      <c r="E8" s="26"/>
      <c r="F8" s="27" t="str">
        <f>IF(ISBLANK(E8)," - ",IF(G8=0,E8,E8+G8-1))</f>
        <v xml:space="preserve"> - </v>
      </c>
      <c r="G8" s="28"/>
      <c r="H8" s="29"/>
      <c r="I8" s="30" t="str">
        <f t="shared" ref="I8:I39" si="15">IF(OR(F8=0,E8=0)," - ",NETWORKDAYS(E8,F8))</f>
        <v xml:space="preserve"> - </v>
      </c>
      <c r="J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c r="EU8" s="32"/>
      <c r="EV8" s="32"/>
      <c r="EW8" s="32"/>
      <c r="EX8" s="32"/>
      <c r="EY8" s="32"/>
      <c r="EZ8" s="32"/>
      <c r="FA8" s="32"/>
      <c r="FB8" s="32"/>
      <c r="FC8" s="32"/>
      <c r="FD8" s="32"/>
      <c r="FE8" s="32"/>
      <c r="FF8" s="32"/>
      <c r="FG8" s="32"/>
      <c r="FH8" s="32"/>
      <c r="FI8" s="32"/>
      <c r="FJ8" s="32"/>
      <c r="FK8" s="32"/>
      <c r="FL8" s="32"/>
      <c r="FM8" s="32"/>
      <c r="FN8" s="32"/>
      <c r="FO8" s="32"/>
      <c r="FP8" s="32"/>
      <c r="FQ8" s="32"/>
      <c r="FR8" s="32"/>
      <c r="FS8" s="32"/>
      <c r="FT8" s="32"/>
      <c r="FU8" s="32"/>
      <c r="FV8" s="32"/>
      <c r="FW8" s="32"/>
      <c r="FX8" s="32"/>
      <c r="FY8" s="32"/>
      <c r="FZ8" s="32"/>
      <c r="GA8" s="32"/>
      <c r="GB8" s="32"/>
      <c r="GC8" s="32"/>
      <c r="GD8" s="32"/>
      <c r="GE8" s="32"/>
      <c r="GF8" s="32"/>
      <c r="GG8" s="32"/>
      <c r="GH8" s="32"/>
      <c r="GI8" s="32"/>
      <c r="GJ8" s="32"/>
      <c r="GK8" s="32"/>
      <c r="GL8" s="32"/>
      <c r="GM8" s="32"/>
      <c r="GN8" s="32"/>
      <c r="GO8" s="32"/>
      <c r="GP8" s="32"/>
      <c r="GQ8" s="32"/>
      <c r="GR8" s="32"/>
      <c r="GS8" s="32"/>
      <c r="GT8" s="32"/>
      <c r="GU8" s="32"/>
      <c r="GV8" s="32"/>
      <c r="GW8" s="32"/>
      <c r="GX8" s="32"/>
      <c r="GY8" s="32"/>
      <c r="GZ8" s="32"/>
      <c r="HA8" s="32"/>
      <c r="HB8" s="32"/>
      <c r="HC8" s="32"/>
      <c r="HD8" s="32"/>
      <c r="HE8" s="32"/>
      <c r="HF8" s="32"/>
      <c r="HG8" s="32"/>
      <c r="HH8" s="32"/>
      <c r="HI8" s="32"/>
      <c r="HJ8" s="32"/>
      <c r="HK8" s="32"/>
      <c r="HL8" s="32"/>
      <c r="HM8" s="32"/>
      <c r="HN8" s="32"/>
      <c r="HO8" s="32"/>
      <c r="HP8" s="32"/>
      <c r="HQ8" s="32"/>
      <c r="HR8" s="32"/>
      <c r="HS8" s="32"/>
      <c r="HT8" s="32"/>
      <c r="HU8" s="32"/>
      <c r="HV8" s="32"/>
      <c r="HW8" s="32"/>
      <c r="HX8" s="32"/>
      <c r="HY8" s="32"/>
      <c r="HZ8" s="32"/>
      <c r="IA8" s="32"/>
      <c r="IB8" s="32"/>
      <c r="IC8" s="32"/>
      <c r="ID8" s="32"/>
      <c r="IE8" s="32"/>
      <c r="IF8" s="32"/>
      <c r="IG8" s="32"/>
      <c r="IH8" s="32"/>
      <c r="II8" s="32"/>
      <c r="IJ8" s="32"/>
      <c r="IK8" s="32"/>
      <c r="IL8" s="32"/>
      <c r="IM8" s="32"/>
      <c r="IN8" s="32"/>
      <c r="IO8" s="32"/>
      <c r="IP8" s="32"/>
      <c r="IQ8" s="32"/>
      <c r="IR8" s="32"/>
      <c r="IS8" s="32"/>
      <c r="IT8" s="32"/>
      <c r="IU8" s="32"/>
      <c r="IV8" s="32"/>
      <c r="IW8" s="32"/>
      <c r="IX8" s="32"/>
      <c r="IY8" s="32"/>
      <c r="IZ8" s="32"/>
      <c r="JA8" s="32"/>
      <c r="JB8" s="32"/>
      <c r="JC8" s="32"/>
      <c r="JD8" s="32"/>
      <c r="JE8" s="32"/>
      <c r="JF8" s="32"/>
      <c r="JG8" s="32"/>
      <c r="JH8" s="32"/>
      <c r="JI8" s="32"/>
      <c r="JJ8" s="32"/>
      <c r="JK8" s="32"/>
      <c r="JL8" s="32"/>
      <c r="JM8" s="32"/>
      <c r="JN8" s="32"/>
      <c r="JO8" s="32"/>
      <c r="JP8" s="32"/>
      <c r="JQ8" s="32"/>
      <c r="JR8" s="32"/>
      <c r="JS8" s="32"/>
      <c r="JT8" s="32"/>
      <c r="JU8" s="32"/>
      <c r="JV8" s="32"/>
      <c r="JW8" s="32"/>
      <c r="JX8" s="32"/>
      <c r="JY8" s="32"/>
      <c r="JZ8" s="32"/>
      <c r="KA8" s="32"/>
      <c r="KB8" s="32"/>
      <c r="KC8" s="32"/>
      <c r="KD8" s="32"/>
      <c r="KE8" s="32"/>
      <c r="KF8" s="32"/>
      <c r="KG8" s="32"/>
      <c r="KH8" s="32"/>
      <c r="KI8" s="32"/>
      <c r="KJ8" s="32"/>
      <c r="KK8" s="32"/>
      <c r="KL8" s="32"/>
      <c r="KM8" s="32"/>
      <c r="KN8" s="32"/>
      <c r="KO8" s="32"/>
      <c r="KP8" s="32"/>
      <c r="KQ8" s="32"/>
      <c r="KR8" s="32"/>
      <c r="KS8" s="32"/>
      <c r="KT8" s="32"/>
      <c r="KU8" s="32"/>
      <c r="KV8" s="32"/>
      <c r="KW8" s="32"/>
      <c r="KX8" s="32"/>
      <c r="KY8" s="32"/>
    </row>
    <row r="9" spans="1:311" s="36" customFormat="1" ht="18.600000000000001">
      <c r="A9"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35" t="s">
        <v>36</v>
      </c>
      <c r="C9" s="36" t="s">
        <v>39</v>
      </c>
      <c r="D9" s="37"/>
      <c r="E9" s="79">
        <v>45187</v>
      </c>
      <c r="F9" s="80">
        <f>IF(ISBLANK(E9)," - ",IF(G9=0,E9,E9+G9-1))</f>
        <v>45187</v>
      </c>
      <c r="G9" s="40">
        <v>1</v>
      </c>
      <c r="H9" s="41">
        <v>0</v>
      </c>
      <c r="I9" s="42">
        <f t="shared" si="15"/>
        <v>1</v>
      </c>
      <c r="J9" s="43"/>
      <c r="K9" s="34"/>
      <c r="L9" s="34"/>
      <c r="M9" s="34"/>
      <c r="N9" s="34"/>
      <c r="O9" s="82"/>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c r="EU9" s="34"/>
      <c r="EV9" s="34"/>
      <c r="EW9" s="34"/>
      <c r="EX9" s="34"/>
      <c r="EY9" s="34"/>
      <c r="EZ9" s="34"/>
      <c r="FA9" s="34"/>
      <c r="FB9" s="34"/>
      <c r="FC9" s="34"/>
      <c r="FD9" s="34"/>
      <c r="FE9" s="34"/>
      <c r="FF9" s="34"/>
      <c r="FG9" s="34"/>
      <c r="FH9" s="34"/>
      <c r="FI9" s="34"/>
      <c r="FJ9" s="34"/>
      <c r="FK9" s="34"/>
      <c r="FL9" s="34"/>
      <c r="FM9" s="34"/>
      <c r="FN9" s="34"/>
      <c r="FO9" s="34"/>
      <c r="FP9" s="34"/>
      <c r="FQ9" s="34"/>
      <c r="FR9" s="34"/>
      <c r="FS9" s="34"/>
      <c r="FT9" s="34"/>
      <c r="FU9" s="34"/>
      <c r="FV9" s="34"/>
      <c r="FW9" s="34"/>
      <c r="FX9" s="34"/>
      <c r="FY9" s="34"/>
      <c r="FZ9" s="34"/>
      <c r="GA9" s="34"/>
      <c r="GB9" s="34"/>
      <c r="GC9" s="34"/>
      <c r="GD9" s="34"/>
      <c r="GE9" s="34"/>
      <c r="GF9" s="34"/>
      <c r="GG9" s="34"/>
      <c r="GH9" s="34"/>
      <c r="GI9" s="34"/>
      <c r="GJ9" s="34"/>
      <c r="GK9" s="34"/>
      <c r="GL9" s="34"/>
      <c r="GM9" s="34"/>
      <c r="GN9" s="34"/>
      <c r="GO9" s="34"/>
      <c r="GP9" s="34"/>
      <c r="GQ9" s="34"/>
      <c r="GR9" s="34"/>
      <c r="GS9" s="34"/>
      <c r="GT9" s="34"/>
      <c r="GU9" s="34"/>
      <c r="GV9" s="34"/>
      <c r="GW9" s="34"/>
      <c r="GX9" s="34"/>
      <c r="GY9" s="34"/>
      <c r="GZ9" s="34"/>
      <c r="HA9" s="34"/>
      <c r="HB9" s="34"/>
      <c r="HC9" s="34"/>
      <c r="HD9" s="34"/>
      <c r="HE9" s="34"/>
      <c r="HF9" s="34"/>
      <c r="HG9" s="34"/>
      <c r="HH9" s="34"/>
      <c r="HI9" s="34"/>
      <c r="HJ9" s="34"/>
      <c r="HK9" s="34"/>
      <c r="HL9" s="34"/>
      <c r="HM9" s="34"/>
      <c r="HN9" s="34"/>
      <c r="HO9" s="34"/>
      <c r="HP9" s="34"/>
      <c r="HQ9" s="34"/>
      <c r="HR9" s="34"/>
      <c r="HS9" s="34"/>
      <c r="HT9" s="34"/>
      <c r="HU9" s="34"/>
      <c r="HV9" s="34"/>
      <c r="HW9" s="34"/>
      <c r="HX9" s="34"/>
      <c r="HY9" s="34"/>
      <c r="HZ9" s="34"/>
      <c r="IA9" s="34"/>
      <c r="IB9" s="34"/>
      <c r="IC9" s="34"/>
      <c r="ID9" s="34"/>
      <c r="IE9" s="34"/>
      <c r="IF9" s="34"/>
      <c r="IG9" s="34"/>
      <c r="IH9" s="34"/>
      <c r="II9" s="34"/>
      <c r="IJ9" s="34"/>
      <c r="IK9" s="34"/>
      <c r="IL9" s="34"/>
      <c r="IM9" s="34"/>
      <c r="IN9" s="34"/>
      <c r="IO9" s="34"/>
      <c r="IP9" s="34"/>
      <c r="IQ9" s="34"/>
      <c r="IR9" s="34"/>
      <c r="IS9" s="34"/>
      <c r="IT9" s="34"/>
      <c r="IU9" s="34"/>
      <c r="IV9" s="34"/>
      <c r="IW9" s="34"/>
      <c r="IX9" s="34"/>
      <c r="IY9" s="34"/>
      <c r="IZ9" s="34"/>
      <c r="JA9" s="34"/>
      <c r="JB9" s="34"/>
      <c r="JC9" s="34"/>
      <c r="JD9" s="34"/>
      <c r="JE9" s="34"/>
      <c r="JF9" s="34"/>
      <c r="JG9" s="34"/>
      <c r="JH9" s="34"/>
      <c r="JI9" s="34"/>
      <c r="JJ9" s="34"/>
      <c r="JK9" s="34"/>
      <c r="JL9" s="34"/>
      <c r="JM9" s="34"/>
      <c r="JN9" s="34"/>
      <c r="JO9" s="34"/>
      <c r="JP9" s="34"/>
      <c r="JQ9" s="34"/>
      <c r="JR9" s="34"/>
      <c r="JS9" s="34"/>
      <c r="JT9" s="34"/>
      <c r="JU9" s="34"/>
      <c r="JV9" s="34"/>
      <c r="JW9" s="34"/>
      <c r="JX9" s="34"/>
      <c r="JY9" s="34"/>
      <c r="JZ9" s="34"/>
      <c r="KA9" s="34"/>
      <c r="KB9" s="34"/>
      <c r="KC9" s="34"/>
      <c r="KD9" s="34"/>
      <c r="KE9" s="34"/>
      <c r="KF9" s="34"/>
      <c r="KG9" s="34"/>
      <c r="KH9" s="34"/>
      <c r="KI9" s="34"/>
      <c r="KJ9" s="34"/>
      <c r="KK9" s="34"/>
      <c r="KL9" s="34"/>
      <c r="KM9" s="34"/>
      <c r="KN9" s="34"/>
      <c r="KO9" s="34"/>
      <c r="KP9" s="34"/>
      <c r="KQ9" s="34"/>
      <c r="KR9" s="34"/>
      <c r="KS9" s="34"/>
      <c r="KT9" s="34"/>
      <c r="KU9" s="34"/>
      <c r="KV9" s="34"/>
      <c r="KW9" s="34"/>
      <c r="KX9" s="34"/>
      <c r="KY9" s="34"/>
    </row>
    <row r="10" spans="1:311" s="36" customFormat="1" ht="18.600000000000001">
      <c r="A10"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1.2</v>
      </c>
      <c r="B10" s="35"/>
      <c r="D10" s="37"/>
      <c r="E10" s="79"/>
      <c r="F10" s="80" t="str">
        <f t="shared" ref="F10:F33" si="16">IF(ISBLANK(E10)," - ",IF(G10=0,E10,E10+G10-1))</f>
        <v xml:space="preserve"> - </v>
      </c>
      <c r="G10" s="40"/>
      <c r="H10" s="41"/>
      <c r="I10" s="42" t="str">
        <f t="shared" si="15"/>
        <v xml:space="preserve"> - </v>
      </c>
      <c r="J10" s="43"/>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c r="FU10" s="34"/>
      <c r="FV10" s="34"/>
      <c r="FW10" s="34"/>
      <c r="FX10" s="34"/>
      <c r="FY10" s="34"/>
      <c r="FZ10" s="34"/>
      <c r="GA10" s="34"/>
      <c r="GB10" s="34"/>
      <c r="GC10" s="34"/>
      <c r="GD10" s="34"/>
      <c r="GE10" s="34"/>
      <c r="GF10" s="34"/>
      <c r="GG10" s="34"/>
      <c r="GH10" s="34"/>
      <c r="GI10" s="34"/>
      <c r="GJ10" s="34"/>
      <c r="GK10" s="34"/>
      <c r="GL10" s="34"/>
      <c r="GM10" s="34"/>
      <c r="GN10" s="34"/>
      <c r="GO10" s="34"/>
      <c r="GP10" s="34"/>
      <c r="GQ10" s="34"/>
      <c r="GR10" s="34"/>
      <c r="GS10" s="34"/>
      <c r="GT10" s="34"/>
      <c r="GU10" s="34"/>
      <c r="GV10" s="34"/>
      <c r="GW10" s="34"/>
      <c r="GX10" s="34"/>
      <c r="GY10" s="34"/>
      <c r="GZ10" s="34"/>
      <c r="HA10" s="34"/>
      <c r="HB10" s="34"/>
      <c r="HC10" s="34"/>
      <c r="HD10" s="34"/>
      <c r="HE10" s="34"/>
      <c r="HF10" s="34"/>
      <c r="HG10" s="34"/>
      <c r="HH10" s="34"/>
      <c r="HI10" s="34"/>
      <c r="HJ10" s="34"/>
      <c r="HK10" s="34"/>
      <c r="HL10" s="34"/>
      <c r="HM10" s="34"/>
      <c r="HN10" s="34"/>
      <c r="HO10" s="34"/>
      <c r="HP10" s="34"/>
      <c r="HQ10" s="34"/>
      <c r="HR10" s="34"/>
      <c r="HS10" s="34"/>
      <c r="HT10" s="34"/>
      <c r="HU10" s="34"/>
      <c r="HV10" s="34"/>
      <c r="HW10" s="34"/>
      <c r="HX10" s="34"/>
      <c r="HY10" s="34"/>
      <c r="HZ10" s="34"/>
      <c r="IA10" s="34"/>
      <c r="IB10" s="34"/>
      <c r="IC10" s="34"/>
      <c r="ID10" s="34"/>
      <c r="IE10" s="34"/>
      <c r="IF10" s="34"/>
      <c r="IG10" s="34"/>
      <c r="IH10" s="34"/>
      <c r="II10" s="34"/>
      <c r="IJ10" s="34"/>
      <c r="IK10" s="34"/>
      <c r="IL10" s="34"/>
      <c r="IM10" s="34"/>
      <c r="IN10" s="34"/>
      <c r="IO10" s="34"/>
      <c r="IP10" s="34"/>
      <c r="IQ10" s="34"/>
      <c r="IR10" s="34"/>
      <c r="IS10" s="34"/>
      <c r="IT10" s="34"/>
      <c r="IU10" s="34"/>
      <c r="IV10" s="34"/>
      <c r="IW10" s="34"/>
      <c r="IX10" s="34"/>
      <c r="IY10" s="34"/>
      <c r="IZ10" s="34"/>
      <c r="JA10" s="34"/>
      <c r="JB10" s="34"/>
      <c r="JC10" s="34"/>
      <c r="JD10" s="34"/>
      <c r="JE10" s="34"/>
      <c r="JF10" s="34"/>
      <c r="JG10" s="34"/>
      <c r="JH10" s="34"/>
      <c r="JI10" s="34"/>
      <c r="JJ10" s="34"/>
      <c r="JK10" s="34"/>
      <c r="JL10" s="34"/>
      <c r="JM10" s="34"/>
      <c r="JN10" s="34"/>
      <c r="JO10" s="34"/>
      <c r="JP10" s="34"/>
      <c r="JQ10" s="34"/>
      <c r="JR10" s="34"/>
      <c r="JS10" s="34"/>
      <c r="JT10" s="34"/>
      <c r="JU10" s="34"/>
      <c r="JV10" s="34"/>
      <c r="JW10" s="34"/>
      <c r="JX10" s="34"/>
      <c r="JY10" s="34"/>
      <c r="JZ10" s="34"/>
      <c r="KA10" s="34"/>
      <c r="KB10" s="34"/>
      <c r="KC10" s="34"/>
      <c r="KD10" s="34"/>
      <c r="KE10" s="34"/>
      <c r="KF10" s="34"/>
      <c r="KG10" s="34"/>
      <c r="KH10" s="34"/>
      <c r="KI10" s="34"/>
      <c r="KJ10" s="34"/>
      <c r="KK10" s="34"/>
      <c r="KL10" s="34"/>
      <c r="KM10" s="34"/>
      <c r="KN10" s="34"/>
      <c r="KO10" s="34"/>
      <c r="KP10" s="34"/>
      <c r="KQ10" s="34"/>
      <c r="KR10" s="34"/>
      <c r="KS10" s="34"/>
      <c r="KT10" s="34"/>
      <c r="KU10" s="34"/>
      <c r="KV10" s="34"/>
      <c r="KW10" s="34"/>
      <c r="KX10" s="34"/>
      <c r="KY10" s="34"/>
    </row>
    <row r="11" spans="1:311" s="36" customFormat="1" ht="18.600000000000001">
      <c r="A11"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1.3</v>
      </c>
      <c r="B11" s="35"/>
      <c r="D11" s="37"/>
      <c r="E11" s="79"/>
      <c r="F11" s="80" t="str">
        <f t="shared" si="16"/>
        <v xml:space="preserve"> - </v>
      </c>
      <c r="G11" s="40"/>
      <c r="H11" s="41"/>
      <c r="I11" s="42" t="str">
        <f t="shared" si="15"/>
        <v xml:space="preserve"> - </v>
      </c>
      <c r="J11" s="43"/>
      <c r="K11" s="34"/>
      <c r="L11" s="34"/>
      <c r="M11" s="4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c r="FU11" s="34"/>
      <c r="FV11" s="34"/>
      <c r="FW11" s="34"/>
      <c r="FX11" s="34"/>
      <c r="FY11" s="34"/>
      <c r="FZ11" s="34"/>
      <c r="GA11" s="34"/>
      <c r="GB11" s="34"/>
      <c r="GC11" s="34"/>
      <c r="GD11" s="34"/>
      <c r="GE11" s="34"/>
      <c r="GF11" s="34"/>
      <c r="GG11" s="34"/>
      <c r="GH11" s="34"/>
      <c r="GI11" s="34"/>
      <c r="GJ11" s="34"/>
      <c r="GK11" s="34"/>
      <c r="GL11" s="34"/>
      <c r="GM11" s="34"/>
      <c r="GN11" s="34"/>
      <c r="GO11" s="34"/>
      <c r="GP11" s="34"/>
      <c r="GQ11" s="34"/>
      <c r="GR11" s="34"/>
      <c r="GS11" s="34"/>
      <c r="GT11" s="34"/>
      <c r="GU11" s="34"/>
      <c r="GV11" s="34"/>
      <c r="GW11" s="34"/>
      <c r="GX11" s="34"/>
      <c r="GY11" s="34"/>
      <c r="GZ11" s="34"/>
      <c r="HA11" s="34"/>
      <c r="HB11" s="34"/>
      <c r="HC11" s="34"/>
      <c r="HD11" s="34"/>
      <c r="HE11" s="34"/>
      <c r="HF11" s="34"/>
      <c r="HG11" s="34"/>
      <c r="HH11" s="34"/>
      <c r="HI11" s="34"/>
      <c r="HJ11" s="34"/>
      <c r="HK11" s="34"/>
      <c r="HL11" s="34"/>
      <c r="HM11" s="34"/>
      <c r="HN11" s="34"/>
      <c r="HO11" s="34"/>
      <c r="HP11" s="34"/>
      <c r="HQ11" s="34"/>
      <c r="HR11" s="34"/>
      <c r="HS11" s="34"/>
      <c r="HT11" s="34"/>
      <c r="HU11" s="34"/>
      <c r="HV11" s="34"/>
      <c r="HW11" s="34"/>
      <c r="HX11" s="34"/>
      <c r="HY11" s="34"/>
      <c r="HZ11" s="34"/>
      <c r="IA11" s="34"/>
      <c r="IB11" s="34"/>
      <c r="IC11" s="34"/>
      <c r="ID11" s="34"/>
      <c r="IE11" s="34"/>
      <c r="IF11" s="34"/>
      <c r="IG11" s="34"/>
      <c r="IH11" s="34"/>
      <c r="II11" s="34"/>
      <c r="IJ11" s="34"/>
      <c r="IK11" s="34"/>
      <c r="IL11" s="34"/>
      <c r="IM11" s="34"/>
      <c r="IN11" s="34"/>
      <c r="IO11" s="34"/>
      <c r="IP11" s="34"/>
      <c r="IQ11" s="34"/>
      <c r="IR11" s="34"/>
      <c r="IS11" s="34"/>
      <c r="IT11" s="34"/>
      <c r="IU11" s="34"/>
      <c r="IV11" s="34"/>
      <c r="IW11" s="34"/>
      <c r="IX11" s="34"/>
      <c r="IY11" s="34"/>
      <c r="IZ11" s="34"/>
      <c r="JA11" s="34"/>
      <c r="JB11" s="34"/>
      <c r="JC11" s="34"/>
      <c r="JD11" s="34"/>
      <c r="JE11" s="34"/>
      <c r="JF11" s="34"/>
      <c r="JG11" s="34"/>
      <c r="JH11" s="34"/>
      <c r="JI11" s="34"/>
      <c r="JJ11" s="34"/>
      <c r="JK11" s="34"/>
      <c r="JL11" s="34"/>
      <c r="JM11" s="34"/>
      <c r="JN11" s="34"/>
      <c r="JO11" s="34"/>
      <c r="JP11" s="34"/>
      <c r="JQ11" s="34"/>
      <c r="JR11" s="34"/>
      <c r="JS11" s="34"/>
      <c r="JT11" s="34"/>
      <c r="JU11" s="34"/>
      <c r="JV11" s="34"/>
      <c r="JW11" s="34"/>
      <c r="JX11" s="34"/>
      <c r="JY11" s="34"/>
      <c r="JZ11" s="34"/>
      <c r="KA11" s="34"/>
      <c r="KB11" s="34"/>
      <c r="KC11" s="34"/>
      <c r="KD11" s="34"/>
      <c r="KE11" s="34"/>
      <c r="KF11" s="34"/>
      <c r="KG11" s="34"/>
      <c r="KH11" s="34"/>
      <c r="KI11" s="34"/>
      <c r="KJ11" s="34"/>
      <c r="KK11" s="34"/>
      <c r="KL11" s="34"/>
      <c r="KM11" s="34"/>
      <c r="KN11" s="34"/>
      <c r="KO11" s="34"/>
      <c r="KP11" s="34"/>
      <c r="KQ11" s="34"/>
      <c r="KR11" s="34"/>
      <c r="KS11" s="34"/>
      <c r="KT11" s="34"/>
      <c r="KU11" s="34"/>
      <c r="KV11" s="34"/>
      <c r="KW11" s="34"/>
      <c r="KX11" s="34"/>
      <c r="KY11" s="34"/>
    </row>
    <row r="12" spans="1:311" s="36" customFormat="1" ht="18.600000000000001">
      <c r="A12"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1.4</v>
      </c>
      <c r="B12" s="35"/>
      <c r="D12" s="37"/>
      <c r="E12" s="79"/>
      <c r="F12" s="80" t="str">
        <f t="shared" si="16"/>
        <v xml:space="preserve"> - </v>
      </c>
      <c r="G12" s="40"/>
      <c r="H12" s="41"/>
      <c r="I12" s="42" t="str">
        <f t="shared" si="15"/>
        <v xml:space="preserve"> - </v>
      </c>
      <c r="J12" s="43"/>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c r="FU12" s="34"/>
      <c r="FV12" s="34"/>
      <c r="FW12" s="34"/>
      <c r="FX12" s="34"/>
      <c r="FY12" s="34"/>
      <c r="FZ12" s="34"/>
      <c r="GA12" s="34"/>
      <c r="GB12" s="34"/>
      <c r="GC12" s="34"/>
      <c r="GD12" s="34"/>
      <c r="GE12" s="34"/>
      <c r="GF12" s="34"/>
      <c r="GG12" s="34"/>
      <c r="GH12" s="34"/>
      <c r="GI12" s="34"/>
      <c r="GJ12" s="34"/>
      <c r="GK12" s="34"/>
      <c r="GL12" s="34"/>
      <c r="GM12" s="34"/>
      <c r="GN12" s="34"/>
      <c r="GO12" s="34"/>
      <c r="GP12" s="34"/>
      <c r="GQ12" s="34"/>
      <c r="GR12" s="34"/>
      <c r="GS12" s="34"/>
      <c r="GT12" s="34"/>
      <c r="GU12" s="34"/>
      <c r="GV12" s="34"/>
      <c r="GW12" s="34"/>
      <c r="GX12" s="34"/>
      <c r="GY12" s="34"/>
      <c r="GZ12" s="34"/>
      <c r="HA12" s="34"/>
      <c r="HB12" s="34"/>
      <c r="HC12" s="34"/>
      <c r="HD12" s="34"/>
      <c r="HE12" s="34"/>
      <c r="HF12" s="34"/>
      <c r="HG12" s="34"/>
      <c r="HH12" s="34"/>
      <c r="HI12" s="34"/>
      <c r="HJ12" s="34"/>
      <c r="HK12" s="34"/>
      <c r="HL12" s="34"/>
      <c r="HM12" s="34"/>
      <c r="HN12" s="34"/>
      <c r="HO12" s="34"/>
      <c r="HP12" s="34"/>
      <c r="HQ12" s="34"/>
      <c r="HR12" s="34"/>
      <c r="HS12" s="34"/>
      <c r="HT12" s="34"/>
      <c r="HU12" s="34"/>
      <c r="HV12" s="34"/>
      <c r="HW12" s="34"/>
      <c r="HX12" s="34"/>
      <c r="HY12" s="34"/>
      <c r="HZ12" s="34"/>
      <c r="IA12" s="34"/>
      <c r="IB12" s="34"/>
      <c r="IC12" s="34"/>
      <c r="ID12" s="34"/>
      <c r="IE12" s="34"/>
      <c r="IF12" s="34"/>
      <c r="IG12" s="34"/>
      <c r="IH12" s="34"/>
      <c r="II12" s="34"/>
      <c r="IJ12" s="34"/>
      <c r="IK12" s="34"/>
      <c r="IL12" s="34"/>
      <c r="IM12" s="34"/>
      <c r="IN12" s="34"/>
      <c r="IO12" s="34"/>
      <c r="IP12" s="34"/>
      <c r="IQ12" s="34"/>
      <c r="IR12" s="34"/>
      <c r="IS12" s="34"/>
      <c r="IT12" s="34"/>
      <c r="IU12" s="34"/>
      <c r="IV12" s="34"/>
      <c r="IW12" s="34"/>
      <c r="IX12" s="34"/>
      <c r="IY12" s="34"/>
      <c r="IZ12" s="34"/>
      <c r="JA12" s="34"/>
      <c r="JB12" s="34"/>
      <c r="JC12" s="34"/>
      <c r="JD12" s="34"/>
      <c r="JE12" s="34"/>
      <c r="JF12" s="34"/>
      <c r="JG12" s="34"/>
      <c r="JH12" s="34"/>
      <c r="JI12" s="34"/>
      <c r="JJ12" s="34"/>
      <c r="JK12" s="34"/>
      <c r="JL12" s="34"/>
      <c r="JM12" s="34"/>
      <c r="JN12" s="34"/>
      <c r="JO12" s="34"/>
      <c r="JP12" s="34"/>
      <c r="JQ12" s="34"/>
      <c r="JR12" s="34"/>
      <c r="JS12" s="34"/>
      <c r="JT12" s="34"/>
      <c r="JU12" s="34"/>
      <c r="JV12" s="34"/>
      <c r="JW12" s="34"/>
      <c r="JX12" s="34"/>
      <c r="JY12" s="34"/>
      <c r="JZ12" s="34"/>
      <c r="KA12" s="34"/>
      <c r="KB12" s="34"/>
      <c r="KC12" s="34"/>
      <c r="KD12" s="34"/>
      <c r="KE12" s="34"/>
      <c r="KF12" s="34"/>
      <c r="KG12" s="34"/>
      <c r="KH12" s="34"/>
      <c r="KI12" s="34"/>
      <c r="KJ12" s="34"/>
      <c r="KK12" s="34"/>
      <c r="KL12" s="34"/>
      <c r="KM12" s="34"/>
      <c r="KN12" s="34"/>
      <c r="KO12" s="34"/>
      <c r="KP12" s="34"/>
      <c r="KQ12" s="34"/>
      <c r="KR12" s="34"/>
      <c r="KS12" s="34"/>
      <c r="KT12" s="34"/>
      <c r="KU12" s="34"/>
      <c r="KV12" s="34"/>
      <c r="KW12" s="34"/>
      <c r="KX12" s="34"/>
      <c r="KY12" s="34"/>
    </row>
    <row r="13" spans="1:311" s="33" customFormat="1" ht="18.600000000000001">
      <c r="A13" s="45" t="str">
        <f>IF(ISERROR(VALUE(SUBSTITUTE(prevWBS,".",""))),"1",IF(ISERROR(FIND("`",SUBSTITUTE(prevWBS,".","`",1))),TEXT(VALUE(prevWBS)+1,"#"),TEXT(VALUE(LEFT(prevWBS,FIND("`",SUBSTITUTE(prevWBS,".","`",1))-1))+1,"#")))</f>
        <v>2</v>
      </c>
      <c r="B13" s="46" t="s">
        <v>21</v>
      </c>
      <c r="D13" s="47"/>
      <c r="E13" s="81"/>
      <c r="F13" s="81" t="str">
        <f t="shared" si="16"/>
        <v xml:space="preserve"> - </v>
      </c>
      <c r="G13" s="48"/>
      <c r="H13" s="49"/>
      <c r="I13" s="50" t="str">
        <f t="shared" si="15"/>
        <v xml:space="preserve"> - </v>
      </c>
      <c r="J13" s="51"/>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c r="CA13" s="52"/>
      <c r="CB13" s="52"/>
      <c r="CC13" s="52"/>
      <c r="CD13" s="52"/>
      <c r="CE13" s="52"/>
      <c r="CF13" s="52"/>
      <c r="CG13" s="52"/>
      <c r="CH13" s="52"/>
      <c r="CI13" s="52"/>
      <c r="CJ13" s="52"/>
      <c r="CK13" s="52"/>
      <c r="CL13" s="52"/>
      <c r="CM13" s="52"/>
      <c r="CN13" s="52"/>
      <c r="CO13" s="52"/>
      <c r="CP13" s="52"/>
      <c r="CQ13" s="52"/>
      <c r="CR13" s="52"/>
      <c r="CS13" s="52"/>
      <c r="CT13" s="52"/>
      <c r="CU13" s="52"/>
      <c r="CV13" s="52"/>
      <c r="CW13" s="52"/>
      <c r="CX13" s="52"/>
      <c r="CY13" s="52"/>
      <c r="CZ13" s="52"/>
      <c r="DA13" s="52"/>
      <c r="DB13" s="52"/>
      <c r="DC13" s="52"/>
      <c r="DD13" s="52"/>
      <c r="DE13" s="52"/>
      <c r="DF13" s="52"/>
      <c r="DG13" s="52"/>
      <c r="DH13" s="52"/>
      <c r="DI13" s="52"/>
      <c r="DJ13" s="52"/>
      <c r="DK13" s="52"/>
      <c r="DL13" s="52"/>
      <c r="DM13" s="52"/>
      <c r="DN13" s="52"/>
      <c r="DO13" s="52"/>
      <c r="DP13" s="52"/>
      <c r="DQ13" s="52"/>
      <c r="DR13" s="52"/>
      <c r="DS13" s="52"/>
      <c r="DT13" s="52"/>
      <c r="DU13" s="52"/>
      <c r="DV13" s="52"/>
      <c r="DW13" s="52"/>
      <c r="DX13" s="52"/>
      <c r="DY13" s="52"/>
      <c r="DZ13" s="52"/>
      <c r="EA13" s="52"/>
      <c r="EB13" s="52"/>
      <c r="EC13" s="52"/>
      <c r="ED13" s="52"/>
      <c r="EE13" s="52"/>
      <c r="EF13" s="52"/>
      <c r="EG13" s="52"/>
      <c r="EH13" s="52"/>
      <c r="EI13" s="52"/>
      <c r="EJ13" s="52"/>
      <c r="EK13" s="52"/>
      <c r="EL13" s="52"/>
      <c r="EM13" s="52"/>
      <c r="EN13" s="52"/>
      <c r="EO13" s="52"/>
      <c r="EP13" s="52"/>
      <c r="EQ13" s="52"/>
      <c r="ER13" s="52"/>
      <c r="ES13" s="52"/>
      <c r="ET13" s="52"/>
      <c r="EU13" s="52"/>
      <c r="EV13" s="52"/>
      <c r="EW13" s="52"/>
      <c r="EX13" s="52"/>
      <c r="EY13" s="52"/>
      <c r="EZ13" s="52"/>
      <c r="FA13" s="52"/>
      <c r="FB13" s="52"/>
      <c r="FC13" s="52"/>
      <c r="FD13" s="52"/>
      <c r="FE13" s="52"/>
      <c r="FF13" s="52"/>
      <c r="FG13" s="52"/>
      <c r="FH13" s="52"/>
      <c r="FI13" s="52"/>
      <c r="FJ13" s="52"/>
      <c r="FK13" s="52"/>
      <c r="FL13" s="52"/>
      <c r="FM13" s="52"/>
      <c r="FN13" s="52"/>
      <c r="FO13" s="52"/>
      <c r="FP13" s="52"/>
      <c r="FQ13" s="52"/>
      <c r="FR13" s="52"/>
      <c r="FS13" s="52"/>
      <c r="FT13" s="52"/>
      <c r="FU13" s="52"/>
      <c r="FV13" s="52"/>
      <c r="FW13" s="52"/>
      <c r="FX13" s="52"/>
      <c r="FY13" s="52"/>
      <c r="FZ13" s="52"/>
      <c r="GA13" s="52"/>
      <c r="GB13" s="52"/>
      <c r="GC13" s="52"/>
      <c r="GD13" s="52"/>
      <c r="GE13" s="52"/>
      <c r="GF13" s="52"/>
      <c r="GG13" s="52"/>
      <c r="GH13" s="52"/>
      <c r="GI13" s="52"/>
      <c r="GJ13" s="52"/>
      <c r="GK13" s="52"/>
      <c r="GL13" s="52"/>
      <c r="GM13" s="52"/>
      <c r="GN13" s="52"/>
      <c r="GO13" s="52"/>
      <c r="GP13" s="52"/>
      <c r="GQ13" s="52"/>
      <c r="GR13" s="52"/>
      <c r="GS13" s="52"/>
      <c r="GT13" s="52"/>
      <c r="GU13" s="52"/>
      <c r="GV13" s="52"/>
      <c r="GW13" s="52"/>
      <c r="GX13" s="52"/>
      <c r="GY13" s="52"/>
      <c r="GZ13" s="52"/>
      <c r="HA13" s="52"/>
      <c r="HB13" s="52"/>
      <c r="HC13" s="52"/>
      <c r="HD13" s="52"/>
      <c r="HE13" s="52"/>
      <c r="HF13" s="52"/>
      <c r="HG13" s="52"/>
      <c r="HH13" s="52"/>
      <c r="HI13" s="52"/>
      <c r="HJ13" s="52"/>
      <c r="HK13" s="52"/>
      <c r="HL13" s="52"/>
      <c r="HM13" s="52"/>
      <c r="HN13" s="52"/>
      <c r="HO13" s="52"/>
      <c r="HP13" s="52"/>
      <c r="HQ13" s="52"/>
      <c r="HR13" s="52"/>
      <c r="HS13" s="52"/>
      <c r="HT13" s="52"/>
      <c r="HU13" s="52"/>
      <c r="HV13" s="52"/>
      <c r="HW13" s="52"/>
      <c r="HX13" s="52"/>
      <c r="HY13" s="52"/>
      <c r="HZ13" s="52"/>
      <c r="IA13" s="52"/>
      <c r="IB13" s="52"/>
      <c r="IC13" s="52"/>
      <c r="ID13" s="52"/>
      <c r="IE13" s="52"/>
      <c r="IF13" s="52"/>
      <c r="IG13" s="52"/>
      <c r="IH13" s="52"/>
      <c r="II13" s="52"/>
      <c r="IJ13" s="52"/>
      <c r="IK13" s="52"/>
      <c r="IL13" s="52"/>
      <c r="IM13" s="52"/>
      <c r="IN13" s="52"/>
      <c r="IO13" s="52"/>
      <c r="IP13" s="52"/>
      <c r="IQ13" s="52"/>
      <c r="IR13" s="52"/>
      <c r="IS13" s="52"/>
      <c r="IT13" s="52"/>
      <c r="IU13" s="52"/>
      <c r="IV13" s="52"/>
      <c r="IW13" s="52"/>
      <c r="IX13" s="52"/>
      <c r="IY13" s="52"/>
      <c r="IZ13" s="52"/>
      <c r="JA13" s="52"/>
      <c r="JB13" s="52"/>
      <c r="JC13" s="52"/>
      <c r="JD13" s="52"/>
      <c r="JE13" s="52"/>
      <c r="JF13" s="52"/>
      <c r="JG13" s="52"/>
      <c r="JH13" s="52"/>
      <c r="JI13" s="52"/>
      <c r="JJ13" s="52"/>
      <c r="JK13" s="52"/>
      <c r="JL13" s="52"/>
      <c r="JM13" s="52"/>
      <c r="JN13" s="52"/>
      <c r="JO13" s="52"/>
      <c r="JP13" s="52"/>
      <c r="JQ13" s="52"/>
      <c r="JR13" s="52"/>
      <c r="JS13" s="52"/>
      <c r="JT13" s="52"/>
      <c r="JU13" s="52"/>
      <c r="JV13" s="52"/>
      <c r="JW13" s="52"/>
      <c r="JX13" s="52"/>
      <c r="JY13" s="52"/>
      <c r="JZ13" s="52"/>
      <c r="KA13" s="52"/>
      <c r="KB13" s="52"/>
      <c r="KC13" s="52"/>
      <c r="KD13" s="52"/>
      <c r="KE13" s="52"/>
      <c r="KF13" s="52"/>
      <c r="KG13" s="52"/>
      <c r="KH13" s="52"/>
      <c r="KI13" s="52"/>
      <c r="KJ13" s="52"/>
      <c r="KK13" s="52"/>
      <c r="KL13" s="52"/>
      <c r="KM13" s="52"/>
      <c r="KN13" s="52"/>
      <c r="KO13" s="52"/>
      <c r="KP13" s="52"/>
      <c r="KQ13" s="52"/>
      <c r="KR13" s="52"/>
      <c r="KS13" s="52"/>
      <c r="KT13" s="52"/>
      <c r="KU13" s="52"/>
      <c r="KV13" s="52"/>
      <c r="KW13" s="52"/>
      <c r="KX13" s="52"/>
      <c r="KY13" s="52"/>
    </row>
    <row r="14" spans="1:311" s="36" customFormat="1" ht="18.600000000000001">
      <c r="A14" s="34" t="str">
        <f t="shared" ref="A14:A19" si="17">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4" s="35" t="s">
        <v>29</v>
      </c>
      <c r="C14" s="36" t="s">
        <v>39</v>
      </c>
      <c r="D14" s="37"/>
      <c r="E14" s="79">
        <v>45187</v>
      </c>
      <c r="F14" s="80">
        <f t="shared" si="16"/>
        <v>45206</v>
      </c>
      <c r="G14" s="40">
        <v>20</v>
      </c>
      <c r="H14" s="41">
        <v>0</v>
      </c>
      <c r="I14" s="42">
        <f t="shared" si="15"/>
        <v>15</v>
      </c>
      <c r="J14" s="43"/>
      <c r="K14" s="34"/>
      <c r="L14" s="34"/>
      <c r="M14" s="34"/>
      <c r="N14" s="34"/>
      <c r="O14" s="34"/>
      <c r="P14" s="34"/>
      <c r="Q14" s="34"/>
      <c r="R14" s="34"/>
      <c r="S14" s="34"/>
      <c r="T14" s="34"/>
      <c r="U14" s="34"/>
      <c r="V14" s="34"/>
      <c r="W14" s="34"/>
      <c r="X14" s="34"/>
      <c r="Y14" s="34"/>
      <c r="Z14" s="34"/>
      <c r="AA14" s="34"/>
      <c r="AB14" s="34"/>
      <c r="AC14" s="34"/>
      <c r="AD14" s="34"/>
      <c r="AE14" s="34"/>
      <c r="AF14" s="82"/>
      <c r="AG14" s="34"/>
      <c r="AH14" s="82"/>
      <c r="AI14" s="34"/>
      <c r="AJ14" s="34"/>
      <c r="AK14" s="34"/>
      <c r="AL14" s="34"/>
      <c r="AM14" s="34"/>
      <c r="AN14" s="34"/>
      <c r="AO14" s="34"/>
      <c r="AP14" s="34"/>
      <c r="AQ14" s="34"/>
      <c r="AR14" s="34"/>
      <c r="AS14" s="34"/>
      <c r="AT14" s="82"/>
      <c r="AU14" s="34"/>
      <c r="AV14" s="34"/>
      <c r="AW14" s="34"/>
      <c r="AX14" s="34"/>
      <c r="AY14" s="34"/>
      <c r="AZ14" s="34"/>
      <c r="BA14" s="34"/>
      <c r="BB14" s="34"/>
      <c r="BC14" s="34"/>
      <c r="BD14" s="34"/>
      <c r="BE14" s="34"/>
      <c r="BF14" s="34"/>
      <c r="BG14" s="34"/>
      <c r="BH14" s="82"/>
      <c r="BI14" s="34"/>
      <c r="BJ14" s="34"/>
      <c r="BK14" s="34"/>
      <c r="BL14" s="34"/>
      <c r="BM14" s="34"/>
      <c r="BN14" s="34"/>
      <c r="BO14" s="34"/>
      <c r="BP14" s="34"/>
      <c r="BQ14" s="34"/>
      <c r="BR14" s="34"/>
      <c r="BS14" s="34"/>
      <c r="BT14" s="34"/>
      <c r="BU14" s="34"/>
      <c r="BV14" s="82"/>
      <c r="BW14" s="34"/>
      <c r="BX14" s="34"/>
      <c r="BY14" s="34"/>
      <c r="BZ14" s="34"/>
      <c r="CA14" s="34"/>
      <c r="CB14" s="34"/>
      <c r="CC14" s="82"/>
      <c r="CD14" s="34"/>
      <c r="CE14" s="34"/>
      <c r="CF14" s="34"/>
      <c r="CG14" s="34"/>
      <c r="CH14" s="34"/>
      <c r="CI14" s="34"/>
      <c r="CJ14" s="82"/>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c r="FU14" s="34"/>
      <c r="FV14" s="34"/>
      <c r="FW14" s="34"/>
      <c r="FX14" s="34"/>
      <c r="FY14" s="34"/>
      <c r="FZ14" s="34"/>
      <c r="GA14" s="34"/>
      <c r="GB14" s="34"/>
      <c r="GC14" s="34"/>
      <c r="GD14" s="34"/>
      <c r="GE14" s="34"/>
      <c r="GF14" s="34"/>
      <c r="GG14" s="34"/>
      <c r="GH14" s="34"/>
      <c r="GI14" s="34"/>
      <c r="GJ14" s="34"/>
      <c r="GK14" s="34"/>
      <c r="GL14" s="34"/>
      <c r="GM14" s="34"/>
      <c r="GN14" s="34"/>
      <c r="GO14" s="34"/>
      <c r="GP14" s="34"/>
      <c r="GQ14" s="34"/>
      <c r="GR14" s="34"/>
      <c r="GS14" s="34"/>
      <c r="GT14" s="34"/>
      <c r="GU14" s="34"/>
      <c r="GV14" s="34"/>
      <c r="GW14" s="34"/>
      <c r="GX14" s="34"/>
      <c r="GY14" s="34"/>
      <c r="GZ14" s="34"/>
      <c r="HA14" s="34"/>
      <c r="HB14" s="34"/>
      <c r="HC14" s="34"/>
      <c r="HD14" s="34"/>
      <c r="HE14" s="34"/>
      <c r="HF14" s="34"/>
      <c r="HG14" s="34"/>
      <c r="HH14" s="34"/>
      <c r="HI14" s="34"/>
      <c r="HJ14" s="34"/>
      <c r="HK14" s="34"/>
      <c r="HL14" s="34"/>
      <c r="HM14" s="34"/>
      <c r="HN14" s="34"/>
      <c r="HO14" s="34"/>
      <c r="HP14" s="34"/>
      <c r="HQ14" s="34"/>
      <c r="HR14" s="34"/>
      <c r="HS14" s="34"/>
      <c r="HT14" s="34"/>
      <c r="HU14" s="34"/>
      <c r="HV14" s="34"/>
      <c r="HW14" s="34"/>
      <c r="HX14" s="34"/>
      <c r="HY14" s="34"/>
      <c r="HZ14" s="34"/>
      <c r="IA14" s="34"/>
      <c r="IB14" s="34"/>
      <c r="IC14" s="34"/>
      <c r="ID14" s="34"/>
      <c r="IE14" s="34"/>
      <c r="IF14" s="34"/>
      <c r="IG14" s="34"/>
      <c r="IH14" s="34"/>
      <c r="II14" s="34"/>
      <c r="IJ14" s="34"/>
      <c r="IK14" s="34"/>
      <c r="IL14" s="34"/>
      <c r="IM14" s="34"/>
      <c r="IN14" s="34"/>
      <c r="IO14" s="34"/>
      <c r="IP14" s="34"/>
      <c r="IQ14" s="34"/>
      <c r="IR14" s="34"/>
      <c r="IS14" s="34"/>
      <c r="IT14" s="34"/>
      <c r="IU14" s="34"/>
      <c r="IV14" s="34"/>
      <c r="IW14" s="34"/>
      <c r="IX14" s="34"/>
      <c r="IY14" s="34"/>
      <c r="IZ14" s="34"/>
      <c r="JA14" s="34"/>
      <c r="JB14" s="34"/>
      <c r="JC14" s="34"/>
      <c r="JD14" s="34"/>
      <c r="JE14" s="34"/>
      <c r="JF14" s="34"/>
      <c r="JG14" s="34"/>
      <c r="JH14" s="34"/>
      <c r="JI14" s="34"/>
      <c r="JJ14" s="34"/>
      <c r="JK14" s="34"/>
      <c r="JL14" s="34"/>
      <c r="JM14" s="34"/>
      <c r="JN14" s="34"/>
      <c r="JO14" s="34"/>
      <c r="JP14" s="34"/>
      <c r="JQ14" s="34"/>
      <c r="JR14" s="34"/>
      <c r="JS14" s="34"/>
      <c r="JT14" s="34"/>
      <c r="JU14" s="34"/>
      <c r="JV14" s="34"/>
      <c r="JW14" s="34"/>
      <c r="JX14" s="34"/>
      <c r="JY14" s="34"/>
      <c r="JZ14" s="34"/>
      <c r="KA14" s="34"/>
      <c r="KB14" s="34"/>
      <c r="KC14" s="34"/>
      <c r="KD14" s="34"/>
      <c r="KE14" s="34"/>
      <c r="KF14" s="34"/>
      <c r="KG14" s="34"/>
      <c r="KH14" s="34"/>
      <c r="KI14" s="34"/>
      <c r="KJ14" s="34"/>
      <c r="KK14" s="34"/>
      <c r="KL14" s="34"/>
      <c r="KM14" s="34"/>
      <c r="KN14" s="34"/>
      <c r="KO14" s="34"/>
      <c r="KP14" s="34"/>
      <c r="KQ14" s="34"/>
      <c r="KR14" s="34"/>
      <c r="KS14" s="34"/>
      <c r="KT14" s="34"/>
      <c r="KU14" s="34"/>
      <c r="KV14" s="34"/>
      <c r="KW14" s="34"/>
      <c r="KX14" s="34"/>
      <c r="KY14" s="34"/>
    </row>
    <row r="15" spans="1:311" s="36" customFormat="1" ht="18.600000000000001">
      <c r="A15" s="34" t="str">
        <f t="shared" si="17"/>
        <v>2.2</v>
      </c>
      <c r="B15" s="35" t="s">
        <v>37</v>
      </c>
      <c r="C15" s="36" t="s">
        <v>39</v>
      </c>
      <c r="D15" s="37"/>
      <c r="E15" s="79">
        <v>45187</v>
      </c>
      <c r="F15" s="80">
        <f t="shared" si="16"/>
        <v>45206</v>
      </c>
      <c r="G15" s="40">
        <v>20</v>
      </c>
      <c r="H15" s="41">
        <v>0</v>
      </c>
      <c r="I15" s="42">
        <f t="shared" si="15"/>
        <v>15</v>
      </c>
      <c r="J15" s="43"/>
      <c r="K15" s="34"/>
      <c r="L15" s="34"/>
      <c r="M15" s="34"/>
      <c r="N15" s="34"/>
      <c r="O15" s="34"/>
      <c r="P15" s="34"/>
      <c r="Q15" s="34"/>
      <c r="R15" s="34"/>
      <c r="S15" s="34"/>
      <c r="T15" s="34"/>
      <c r="U15" s="34"/>
      <c r="V15" s="34"/>
      <c r="W15" s="34"/>
      <c r="X15" s="34"/>
      <c r="Y15" s="34"/>
      <c r="Z15" s="34"/>
      <c r="AA15" s="34"/>
      <c r="AB15" s="34"/>
      <c r="AC15" s="34"/>
      <c r="AD15" s="34"/>
      <c r="AE15" s="34"/>
      <c r="AF15" s="82"/>
      <c r="AG15" s="34"/>
      <c r="AH15" s="82"/>
      <c r="AI15" s="34"/>
      <c r="AJ15" s="34"/>
      <c r="AK15" s="34"/>
      <c r="AL15" s="34"/>
      <c r="AM15" s="34"/>
      <c r="AN15" s="34"/>
      <c r="AO15" s="34"/>
      <c r="AP15" s="34"/>
      <c r="AQ15" s="34"/>
      <c r="AR15" s="34"/>
      <c r="AS15" s="34"/>
      <c r="AT15" s="82"/>
      <c r="AU15" s="34"/>
      <c r="AV15" s="34"/>
      <c r="AW15" s="34"/>
      <c r="AX15" s="34"/>
      <c r="AY15" s="34"/>
      <c r="AZ15" s="34"/>
      <c r="BA15" s="34"/>
      <c r="BB15" s="34"/>
      <c r="BC15" s="34"/>
      <c r="BD15" s="34"/>
      <c r="BE15" s="34"/>
      <c r="BF15" s="34"/>
      <c r="BG15" s="34"/>
      <c r="BH15" s="82"/>
      <c r="BI15" s="34"/>
      <c r="BJ15" s="34"/>
      <c r="BK15" s="34"/>
      <c r="BL15" s="34"/>
      <c r="BM15" s="34"/>
      <c r="BN15" s="34"/>
      <c r="BO15" s="34"/>
      <c r="BP15" s="34"/>
      <c r="BQ15" s="34"/>
      <c r="BR15" s="34"/>
      <c r="BS15" s="34"/>
      <c r="BT15" s="34"/>
      <c r="BU15" s="34"/>
      <c r="BV15" s="82"/>
      <c r="BW15" s="34"/>
      <c r="BX15" s="34"/>
      <c r="BY15" s="34"/>
      <c r="BZ15" s="34"/>
      <c r="CA15" s="34"/>
      <c r="CB15" s="34"/>
      <c r="CC15" s="34"/>
      <c r="CD15" s="34"/>
      <c r="CE15" s="34"/>
      <c r="CF15" s="34"/>
      <c r="CG15" s="34"/>
      <c r="CH15" s="34"/>
      <c r="CI15" s="34"/>
      <c r="CJ15" s="82"/>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c r="FU15" s="34"/>
      <c r="FV15" s="34"/>
      <c r="FW15" s="34"/>
      <c r="FX15" s="34"/>
      <c r="FY15" s="34"/>
      <c r="FZ15" s="34"/>
      <c r="GA15" s="34"/>
      <c r="GB15" s="34"/>
      <c r="GC15" s="34"/>
      <c r="GD15" s="34"/>
      <c r="GE15" s="34"/>
      <c r="GF15" s="34"/>
      <c r="GG15" s="34"/>
      <c r="GH15" s="34"/>
      <c r="GI15" s="34"/>
      <c r="GJ15" s="34"/>
      <c r="GK15" s="34"/>
      <c r="GL15" s="34"/>
      <c r="GM15" s="34"/>
      <c r="GN15" s="34"/>
      <c r="GO15" s="34"/>
      <c r="GP15" s="34"/>
      <c r="GQ15" s="34"/>
      <c r="GR15" s="34"/>
      <c r="GS15" s="34"/>
      <c r="GT15" s="34"/>
      <c r="GU15" s="34"/>
      <c r="GV15" s="34"/>
      <c r="GW15" s="34"/>
      <c r="GX15" s="34"/>
      <c r="GY15" s="34"/>
      <c r="GZ15" s="34"/>
      <c r="HA15" s="34"/>
      <c r="HB15" s="34"/>
      <c r="HC15" s="34"/>
      <c r="HD15" s="34"/>
      <c r="HE15" s="34"/>
      <c r="HF15" s="34"/>
      <c r="HG15" s="34"/>
      <c r="HH15" s="34"/>
      <c r="HI15" s="34"/>
      <c r="HJ15" s="34"/>
      <c r="HK15" s="34"/>
      <c r="HL15" s="34"/>
      <c r="HM15" s="34"/>
      <c r="HN15" s="34"/>
      <c r="HO15" s="34"/>
      <c r="HP15" s="34"/>
      <c r="HQ15" s="34"/>
      <c r="HR15" s="34"/>
      <c r="HS15" s="34"/>
      <c r="HT15" s="34"/>
      <c r="HU15" s="34"/>
      <c r="HV15" s="34"/>
      <c r="HW15" s="34"/>
      <c r="HX15" s="34"/>
      <c r="HY15" s="34"/>
      <c r="HZ15" s="34"/>
      <c r="IA15" s="34"/>
      <c r="IB15" s="34"/>
      <c r="IC15" s="34"/>
      <c r="ID15" s="34"/>
      <c r="IE15" s="34"/>
      <c r="IF15" s="34"/>
      <c r="IG15" s="34"/>
      <c r="IH15" s="34"/>
      <c r="II15" s="34"/>
      <c r="IJ15" s="34"/>
      <c r="IK15" s="34"/>
      <c r="IL15" s="34"/>
      <c r="IM15" s="34"/>
      <c r="IN15" s="34"/>
      <c r="IO15" s="34"/>
      <c r="IP15" s="34"/>
      <c r="IQ15" s="34"/>
      <c r="IR15" s="34"/>
      <c r="IS15" s="34"/>
      <c r="IT15" s="34"/>
      <c r="IU15" s="34"/>
      <c r="IV15" s="34"/>
      <c r="IW15" s="34"/>
      <c r="IX15" s="34"/>
      <c r="IY15" s="34"/>
      <c r="IZ15" s="34"/>
      <c r="JA15" s="34"/>
      <c r="JB15" s="34"/>
      <c r="JC15" s="34"/>
      <c r="JD15" s="34"/>
      <c r="JE15" s="34"/>
      <c r="JF15" s="34"/>
      <c r="JG15" s="34"/>
      <c r="JH15" s="34"/>
      <c r="JI15" s="34"/>
      <c r="JJ15" s="34"/>
      <c r="JK15" s="34"/>
      <c r="JL15" s="34"/>
      <c r="JM15" s="34"/>
      <c r="JN15" s="34"/>
      <c r="JO15" s="34"/>
      <c r="JP15" s="34"/>
      <c r="JQ15" s="34"/>
      <c r="JR15" s="34"/>
      <c r="JS15" s="34"/>
      <c r="JT15" s="34"/>
      <c r="JU15" s="34"/>
      <c r="JV15" s="34"/>
      <c r="JW15" s="34"/>
      <c r="JX15" s="34"/>
      <c r="JY15" s="34"/>
      <c r="JZ15" s="34"/>
      <c r="KA15" s="34"/>
      <c r="KB15" s="34"/>
      <c r="KC15" s="34"/>
      <c r="KD15" s="34"/>
      <c r="KE15" s="34"/>
      <c r="KF15" s="34"/>
      <c r="KG15" s="34"/>
      <c r="KH15" s="34"/>
      <c r="KI15" s="34"/>
      <c r="KJ15" s="34"/>
      <c r="KK15" s="34"/>
      <c r="KL15" s="34"/>
      <c r="KM15" s="34"/>
      <c r="KN15" s="34"/>
      <c r="KO15" s="34"/>
      <c r="KP15" s="34"/>
      <c r="KQ15" s="34"/>
      <c r="KR15" s="34"/>
      <c r="KS15" s="34"/>
      <c r="KT15" s="34"/>
      <c r="KU15" s="34"/>
      <c r="KV15" s="34"/>
      <c r="KW15" s="34"/>
      <c r="KX15" s="34"/>
      <c r="KY15" s="34"/>
    </row>
    <row r="16" spans="1:311" s="36" customFormat="1" ht="18.600000000000001">
      <c r="A16" s="34" t="str">
        <f t="shared" si="17"/>
        <v>2.3</v>
      </c>
      <c r="B16" s="35" t="s">
        <v>30</v>
      </c>
      <c r="C16" s="36" t="s">
        <v>33</v>
      </c>
      <c r="D16" s="37"/>
      <c r="E16" s="79">
        <v>45187</v>
      </c>
      <c r="F16" s="80">
        <f>IF(ISBLANK(E16)," - ",IF(G16=0,E16,E16+G16-1))</f>
        <v>45226</v>
      </c>
      <c r="G16" s="40">
        <v>40</v>
      </c>
      <c r="H16" s="41">
        <v>0</v>
      </c>
      <c r="I16" s="42">
        <f>IF(OR(F16=0,E16=0)," - ",NETWORKDAYS(E16,F16))</f>
        <v>30</v>
      </c>
      <c r="J16" s="43"/>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c r="FU16" s="34"/>
      <c r="FV16" s="34"/>
      <c r="FW16" s="34"/>
      <c r="FX16" s="34"/>
      <c r="FY16" s="34"/>
      <c r="FZ16" s="34"/>
      <c r="GA16" s="34"/>
      <c r="GB16" s="34"/>
      <c r="GC16" s="34"/>
      <c r="GD16" s="34"/>
      <c r="GE16" s="34"/>
      <c r="GF16" s="34"/>
      <c r="GG16" s="34"/>
      <c r="GH16" s="34"/>
      <c r="GI16" s="34"/>
      <c r="GJ16" s="34"/>
      <c r="GK16" s="34"/>
      <c r="GL16" s="34"/>
      <c r="GM16" s="34"/>
      <c r="GN16" s="34"/>
      <c r="GO16" s="34"/>
      <c r="GP16" s="34"/>
      <c r="GQ16" s="34"/>
      <c r="GR16" s="34"/>
      <c r="GS16" s="34"/>
      <c r="GT16" s="34"/>
      <c r="GU16" s="34"/>
      <c r="GV16" s="34"/>
      <c r="GW16" s="34"/>
      <c r="GX16" s="34"/>
      <c r="GY16" s="34"/>
      <c r="GZ16" s="34"/>
      <c r="HA16" s="34"/>
      <c r="HB16" s="34"/>
      <c r="HC16" s="34"/>
      <c r="HD16" s="34"/>
      <c r="HE16" s="34"/>
      <c r="HF16" s="34"/>
      <c r="HG16" s="34"/>
      <c r="HH16" s="34"/>
      <c r="HI16" s="34"/>
      <c r="HJ16" s="34"/>
      <c r="HK16" s="34"/>
      <c r="HL16" s="34"/>
      <c r="HM16" s="34"/>
      <c r="HN16" s="34"/>
      <c r="HO16" s="34"/>
      <c r="HP16" s="34"/>
      <c r="HQ16" s="34"/>
      <c r="HR16" s="34"/>
      <c r="HS16" s="34"/>
      <c r="HT16" s="34"/>
      <c r="HU16" s="34"/>
      <c r="HV16" s="34"/>
      <c r="HW16" s="34"/>
      <c r="HX16" s="34"/>
      <c r="HY16" s="34"/>
      <c r="HZ16" s="34"/>
      <c r="IA16" s="34"/>
      <c r="IB16" s="34"/>
      <c r="IC16" s="34"/>
      <c r="ID16" s="34"/>
      <c r="IE16" s="34"/>
      <c r="IF16" s="34"/>
      <c r="IG16" s="34"/>
      <c r="IH16" s="34"/>
      <c r="II16" s="34"/>
      <c r="IJ16" s="34"/>
      <c r="IK16" s="34"/>
      <c r="IL16" s="34"/>
      <c r="IM16" s="34"/>
      <c r="IN16" s="34"/>
      <c r="IO16" s="34"/>
      <c r="IP16" s="34"/>
      <c r="IQ16" s="34"/>
      <c r="IR16" s="34"/>
      <c r="IS16" s="34"/>
      <c r="IT16" s="34"/>
      <c r="IU16" s="34"/>
      <c r="IV16" s="34"/>
      <c r="IW16" s="34"/>
      <c r="IX16" s="34"/>
      <c r="IY16" s="34"/>
      <c r="IZ16" s="34"/>
      <c r="JA16" s="34"/>
      <c r="JB16" s="34"/>
      <c r="JC16" s="34"/>
      <c r="JD16" s="34"/>
      <c r="JE16" s="34"/>
      <c r="JF16" s="34"/>
      <c r="JG16" s="34"/>
      <c r="JH16" s="34"/>
      <c r="JI16" s="34"/>
      <c r="JJ16" s="34"/>
      <c r="JK16" s="34"/>
      <c r="JL16" s="34"/>
      <c r="JM16" s="34"/>
      <c r="JN16" s="34"/>
      <c r="JO16" s="34"/>
      <c r="JP16" s="34"/>
      <c r="JQ16" s="34"/>
      <c r="JR16" s="34"/>
      <c r="JS16" s="34"/>
      <c r="JT16" s="34"/>
      <c r="JU16" s="34"/>
      <c r="JV16" s="34"/>
      <c r="JW16" s="34"/>
      <c r="JX16" s="34"/>
      <c r="JY16" s="34"/>
      <c r="JZ16" s="34"/>
      <c r="KA16" s="34"/>
      <c r="KB16" s="34"/>
      <c r="KC16" s="34"/>
      <c r="KD16" s="34"/>
      <c r="KE16" s="34"/>
      <c r="KF16" s="34"/>
      <c r="KG16" s="34"/>
      <c r="KH16" s="34"/>
      <c r="KI16" s="34"/>
      <c r="KJ16" s="34"/>
      <c r="KK16" s="34"/>
      <c r="KL16" s="34"/>
      <c r="KM16" s="34"/>
      <c r="KN16" s="34"/>
      <c r="KO16" s="34"/>
      <c r="KP16" s="34"/>
      <c r="KQ16" s="34"/>
      <c r="KR16" s="34"/>
      <c r="KS16" s="34"/>
      <c r="KT16" s="34"/>
      <c r="KU16" s="34"/>
      <c r="KV16" s="34"/>
      <c r="KW16" s="34"/>
      <c r="KX16" s="34"/>
      <c r="KY16" s="34"/>
    </row>
    <row r="17" spans="1:311" s="36" customFormat="1" ht="18.600000000000001">
      <c r="A17" s="34" t="str">
        <f t="shared" si="17"/>
        <v>2.4</v>
      </c>
      <c r="B17" s="35" t="s">
        <v>20</v>
      </c>
      <c r="C17" s="36" t="s">
        <v>33</v>
      </c>
      <c r="D17" s="37"/>
      <c r="E17" s="79">
        <v>45200</v>
      </c>
      <c r="F17" s="80">
        <f>IF(ISBLANK(E17)," - ",IF(G17=0,E17,E17+G17-1))</f>
        <v>45240</v>
      </c>
      <c r="G17" s="40">
        <v>41</v>
      </c>
      <c r="H17" s="41">
        <v>0</v>
      </c>
      <c r="I17" s="42">
        <f>IF(OR(F17=0,E17=0)," - ",NETWORKDAYS(E17,F17))</f>
        <v>30</v>
      </c>
      <c r="J17" s="43"/>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82"/>
      <c r="DF17" s="34"/>
      <c r="DG17" s="34"/>
      <c r="DH17" s="34"/>
      <c r="DI17" s="34"/>
      <c r="DJ17" s="34"/>
      <c r="DK17" s="34"/>
      <c r="DL17" s="34"/>
      <c r="DM17" s="34"/>
      <c r="DN17" s="34"/>
      <c r="DO17" s="34"/>
      <c r="DP17" s="34"/>
      <c r="DQ17" s="34"/>
      <c r="DR17" s="34"/>
      <c r="DS17" s="34"/>
      <c r="DT17" s="34"/>
      <c r="DU17" s="34"/>
      <c r="DV17" s="34"/>
      <c r="DW17" s="34"/>
      <c r="DX17" s="34"/>
      <c r="DY17" s="34"/>
      <c r="DZ17" s="82"/>
      <c r="EA17" s="34"/>
      <c r="EB17" s="34"/>
      <c r="EC17" s="34"/>
      <c r="ED17" s="34"/>
      <c r="EE17" s="34"/>
      <c r="EF17" s="34"/>
      <c r="EG17" s="34"/>
      <c r="EH17" s="34"/>
      <c r="EI17" s="34"/>
      <c r="EJ17" s="34"/>
      <c r="EK17" s="34"/>
      <c r="EL17" s="34"/>
      <c r="EM17" s="34"/>
      <c r="EN17" s="34"/>
      <c r="EO17" s="34"/>
      <c r="EP17" s="34"/>
      <c r="EQ17" s="34"/>
      <c r="ER17" s="34"/>
      <c r="ES17" s="34"/>
      <c r="ET17" s="34"/>
      <c r="EU17" s="82"/>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c r="FU17" s="34"/>
      <c r="FV17" s="34"/>
      <c r="FW17" s="34"/>
      <c r="FX17" s="34"/>
      <c r="FY17" s="34"/>
      <c r="FZ17" s="34"/>
      <c r="GA17" s="34"/>
      <c r="GB17" s="34"/>
      <c r="GC17" s="34"/>
      <c r="GD17" s="34"/>
      <c r="GE17" s="34"/>
      <c r="GF17" s="34"/>
      <c r="GG17" s="34"/>
      <c r="GH17" s="34"/>
      <c r="GI17" s="34"/>
      <c r="GJ17" s="34"/>
      <c r="GK17" s="34"/>
      <c r="GL17" s="34"/>
      <c r="GM17" s="34"/>
      <c r="GN17" s="34"/>
      <c r="GO17" s="34"/>
      <c r="GP17" s="34"/>
      <c r="GQ17" s="34"/>
      <c r="GR17" s="34"/>
      <c r="GS17" s="34"/>
      <c r="GT17" s="34"/>
      <c r="GU17" s="34"/>
      <c r="GV17" s="34"/>
      <c r="GW17" s="34"/>
      <c r="GX17" s="34"/>
      <c r="GY17" s="34"/>
      <c r="GZ17" s="34"/>
      <c r="HA17" s="34"/>
      <c r="HB17" s="34"/>
      <c r="HC17" s="34"/>
      <c r="HD17" s="34"/>
      <c r="HE17" s="34"/>
      <c r="HF17" s="34"/>
      <c r="HG17" s="34"/>
      <c r="HH17" s="34"/>
      <c r="HI17" s="34"/>
      <c r="HJ17" s="34"/>
      <c r="HK17" s="34"/>
      <c r="HL17" s="34"/>
      <c r="HM17" s="34"/>
      <c r="HN17" s="34"/>
      <c r="HO17" s="34"/>
      <c r="HP17" s="34"/>
      <c r="HQ17" s="34"/>
      <c r="HR17" s="34"/>
      <c r="HS17" s="34"/>
      <c r="HT17" s="34"/>
      <c r="HU17" s="34"/>
      <c r="HV17" s="34"/>
      <c r="HW17" s="34"/>
      <c r="HX17" s="34"/>
      <c r="HY17" s="34"/>
      <c r="HZ17" s="34"/>
      <c r="IA17" s="34"/>
      <c r="IB17" s="34"/>
      <c r="IC17" s="34"/>
      <c r="ID17" s="34"/>
      <c r="IE17" s="34"/>
      <c r="IF17" s="34"/>
      <c r="IG17" s="34"/>
      <c r="IH17" s="34"/>
      <c r="II17" s="34"/>
      <c r="IJ17" s="34"/>
      <c r="IK17" s="34"/>
      <c r="IL17" s="34"/>
      <c r="IM17" s="34"/>
      <c r="IN17" s="34"/>
      <c r="IO17" s="34"/>
      <c r="IP17" s="34"/>
      <c r="IQ17" s="34"/>
      <c r="IR17" s="34"/>
      <c r="IS17" s="34"/>
      <c r="IT17" s="34"/>
      <c r="IU17" s="34"/>
      <c r="IV17" s="34"/>
      <c r="IW17" s="34"/>
      <c r="IX17" s="34"/>
      <c r="IY17" s="34"/>
      <c r="IZ17" s="34"/>
      <c r="JA17" s="34"/>
      <c r="JB17" s="34"/>
      <c r="JC17" s="34"/>
      <c r="JD17" s="34"/>
      <c r="JE17" s="34"/>
      <c r="JF17" s="34"/>
      <c r="JG17" s="34"/>
      <c r="JH17" s="34"/>
      <c r="JI17" s="34"/>
      <c r="JJ17" s="34"/>
      <c r="JK17" s="34"/>
      <c r="JL17" s="34"/>
      <c r="JM17" s="34"/>
      <c r="JN17" s="34"/>
      <c r="JO17" s="34"/>
      <c r="JP17" s="34"/>
      <c r="JQ17" s="34"/>
      <c r="JR17" s="34"/>
      <c r="JS17" s="34"/>
      <c r="JT17" s="34"/>
      <c r="JU17" s="34"/>
      <c r="JV17" s="34"/>
      <c r="JW17" s="34"/>
      <c r="JX17" s="34"/>
      <c r="JY17" s="34"/>
      <c r="JZ17" s="34"/>
      <c r="KA17" s="34"/>
      <c r="KB17" s="34"/>
      <c r="KC17" s="34"/>
      <c r="KD17" s="34"/>
      <c r="KE17" s="34"/>
      <c r="KF17" s="34"/>
      <c r="KG17" s="34"/>
      <c r="KH17" s="34"/>
      <c r="KI17" s="34"/>
      <c r="KJ17" s="34"/>
      <c r="KK17" s="34"/>
      <c r="KL17" s="34"/>
      <c r="KM17" s="34"/>
      <c r="KN17" s="34"/>
      <c r="KO17" s="34"/>
      <c r="KP17" s="34"/>
      <c r="KQ17" s="34"/>
      <c r="KR17" s="34"/>
      <c r="KS17" s="34"/>
      <c r="KT17" s="34"/>
      <c r="KU17" s="34"/>
      <c r="KV17" s="34"/>
      <c r="KW17" s="34"/>
      <c r="KX17" s="34"/>
      <c r="KY17" s="34"/>
    </row>
    <row r="18" spans="1:311" s="36" customFormat="1" ht="18.600000000000001">
      <c r="A18" s="34" t="str">
        <f t="shared" si="17"/>
        <v>2.5</v>
      </c>
      <c r="B18" s="35" t="s">
        <v>31</v>
      </c>
      <c r="C18" s="36" t="s">
        <v>33</v>
      </c>
      <c r="D18" s="37"/>
      <c r="E18" s="79">
        <v>45231</v>
      </c>
      <c r="F18" s="80">
        <f>IF(ISBLANK(E18)," - ",IF(G18=0,E18,E18+G18-1))</f>
        <v>45251</v>
      </c>
      <c r="G18" s="40">
        <v>21</v>
      </c>
      <c r="H18" s="41">
        <v>0</v>
      </c>
      <c r="I18" s="42">
        <f>IF(OR(F18=0,E18=0)," - ",NETWORKDAYS(E18,F18))</f>
        <v>15</v>
      </c>
      <c r="J18" s="43"/>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c r="FU18" s="34"/>
      <c r="FV18" s="34"/>
      <c r="FW18" s="34"/>
      <c r="FX18" s="34"/>
      <c r="FY18" s="34"/>
      <c r="FZ18" s="34"/>
      <c r="GA18" s="34"/>
      <c r="GB18" s="34"/>
      <c r="GC18" s="34"/>
      <c r="GD18" s="34"/>
      <c r="GE18" s="34"/>
      <c r="GF18" s="34"/>
      <c r="GG18" s="34"/>
      <c r="GH18" s="34"/>
      <c r="GI18" s="34"/>
      <c r="GJ18" s="34"/>
      <c r="GK18" s="34"/>
      <c r="GL18" s="34"/>
      <c r="GM18" s="34"/>
      <c r="GN18" s="34"/>
      <c r="GO18" s="34"/>
      <c r="GP18" s="34"/>
      <c r="GQ18" s="34"/>
      <c r="GR18" s="34"/>
      <c r="GS18" s="34"/>
      <c r="GT18" s="34"/>
      <c r="GU18" s="34"/>
      <c r="GV18" s="34"/>
      <c r="GW18" s="34"/>
      <c r="GX18" s="34"/>
      <c r="GY18" s="34"/>
      <c r="GZ18" s="34"/>
      <c r="HA18" s="34"/>
      <c r="HB18" s="34"/>
      <c r="HC18" s="34"/>
      <c r="HD18" s="34"/>
      <c r="HE18" s="34"/>
      <c r="HF18" s="34"/>
      <c r="HG18" s="34"/>
      <c r="HH18" s="34"/>
      <c r="HI18" s="34"/>
      <c r="HJ18" s="34"/>
      <c r="HK18" s="34"/>
      <c r="HL18" s="34"/>
      <c r="HM18" s="34"/>
      <c r="HN18" s="34"/>
      <c r="HO18" s="34"/>
      <c r="HP18" s="34"/>
      <c r="HQ18" s="34"/>
      <c r="HR18" s="34"/>
      <c r="HS18" s="34"/>
      <c r="HT18" s="34"/>
      <c r="HU18" s="34"/>
      <c r="HV18" s="34"/>
      <c r="HW18" s="34"/>
      <c r="HX18" s="34"/>
      <c r="HY18" s="34"/>
      <c r="HZ18" s="34"/>
      <c r="IA18" s="34"/>
      <c r="IB18" s="34"/>
      <c r="IC18" s="34"/>
      <c r="ID18" s="34"/>
      <c r="IE18" s="34"/>
      <c r="IF18" s="34"/>
      <c r="IG18" s="34"/>
      <c r="IH18" s="34"/>
      <c r="II18" s="34"/>
      <c r="IJ18" s="34"/>
      <c r="IK18" s="34"/>
      <c r="IL18" s="34"/>
      <c r="IM18" s="34"/>
      <c r="IN18" s="34"/>
      <c r="IO18" s="34"/>
      <c r="IP18" s="34"/>
      <c r="IQ18" s="34"/>
      <c r="IR18" s="34"/>
      <c r="IS18" s="34"/>
      <c r="IT18" s="34"/>
      <c r="IU18" s="34"/>
      <c r="IV18" s="34"/>
      <c r="IW18" s="34"/>
      <c r="IX18" s="34"/>
      <c r="IY18" s="34"/>
      <c r="IZ18" s="34"/>
      <c r="JA18" s="34"/>
      <c r="JB18" s="34"/>
      <c r="JC18" s="34"/>
      <c r="JD18" s="34"/>
      <c r="JE18" s="34"/>
      <c r="JF18" s="34"/>
      <c r="JG18" s="34"/>
      <c r="JH18" s="34"/>
      <c r="JI18" s="34"/>
      <c r="JJ18" s="34"/>
      <c r="JK18" s="34"/>
      <c r="JL18" s="34"/>
      <c r="JM18" s="34"/>
      <c r="JN18" s="34"/>
      <c r="JO18" s="34"/>
      <c r="JP18" s="34"/>
      <c r="JQ18" s="34"/>
      <c r="JR18" s="34"/>
      <c r="JS18" s="34"/>
      <c r="JT18" s="34"/>
      <c r="JU18" s="34"/>
      <c r="JV18" s="34"/>
      <c r="JW18" s="34"/>
      <c r="JX18" s="34"/>
      <c r="JY18" s="34"/>
      <c r="JZ18" s="34"/>
      <c r="KA18" s="34"/>
      <c r="KB18" s="34"/>
      <c r="KC18" s="34"/>
      <c r="KD18" s="34"/>
      <c r="KE18" s="34"/>
      <c r="KF18" s="34"/>
      <c r="KG18" s="34"/>
      <c r="KH18" s="34"/>
      <c r="KI18" s="34"/>
      <c r="KJ18" s="34"/>
      <c r="KK18" s="34"/>
      <c r="KL18" s="34"/>
      <c r="KM18" s="34"/>
      <c r="KN18" s="34"/>
      <c r="KO18" s="34"/>
      <c r="KP18" s="34"/>
      <c r="KQ18" s="34"/>
      <c r="KR18" s="34"/>
      <c r="KS18" s="34"/>
      <c r="KT18" s="34"/>
      <c r="KU18" s="34"/>
      <c r="KV18" s="34"/>
      <c r="KW18" s="34"/>
      <c r="KX18" s="34"/>
      <c r="KY18" s="34"/>
    </row>
    <row r="19" spans="1:311" s="36" customFormat="1" ht="18.600000000000001">
      <c r="A19" s="34" t="str">
        <f t="shared" si="17"/>
        <v>2.6</v>
      </c>
      <c r="B19" s="35"/>
      <c r="D19" s="37"/>
      <c r="E19" s="79"/>
      <c r="F19" s="80"/>
      <c r="G19" s="40"/>
      <c r="H19" s="41"/>
      <c r="I19" s="42" t="str">
        <f>IF(OR(F19=0,E19=0)," - ",NETWORKDAYS(E19,F19))</f>
        <v xml:space="preserve"> - </v>
      </c>
      <c r="J19" s="43"/>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c r="FU19" s="34"/>
      <c r="FV19" s="34"/>
      <c r="FW19" s="34"/>
      <c r="FX19" s="34"/>
      <c r="FY19" s="34"/>
      <c r="FZ19" s="34"/>
      <c r="GA19" s="34"/>
      <c r="GB19" s="34"/>
      <c r="GC19" s="34"/>
      <c r="GD19" s="34"/>
      <c r="GE19" s="34"/>
      <c r="GF19" s="34"/>
      <c r="GG19" s="34"/>
      <c r="GH19" s="34"/>
      <c r="GI19" s="34"/>
      <c r="GJ19" s="34"/>
      <c r="GK19" s="34"/>
      <c r="GL19" s="34"/>
      <c r="GM19" s="34"/>
      <c r="GN19" s="34"/>
      <c r="GO19" s="34"/>
      <c r="GP19" s="34"/>
      <c r="GQ19" s="34"/>
      <c r="GR19" s="34"/>
      <c r="GS19" s="34"/>
      <c r="GT19" s="34"/>
      <c r="GU19" s="34"/>
      <c r="GV19" s="34"/>
      <c r="GW19" s="34"/>
      <c r="GX19" s="34"/>
      <c r="GY19" s="34"/>
      <c r="GZ19" s="34"/>
      <c r="HA19" s="34"/>
      <c r="HB19" s="34"/>
      <c r="HC19" s="34"/>
      <c r="HD19" s="34"/>
      <c r="HE19" s="34"/>
      <c r="HF19" s="34"/>
      <c r="HG19" s="34"/>
      <c r="HH19" s="34"/>
      <c r="HI19" s="34"/>
      <c r="HJ19" s="34"/>
      <c r="HK19" s="34"/>
      <c r="HL19" s="34"/>
      <c r="HM19" s="34"/>
      <c r="HN19" s="34"/>
      <c r="HO19" s="34"/>
      <c r="HP19" s="34"/>
      <c r="HQ19" s="34"/>
      <c r="HR19" s="34"/>
      <c r="HS19" s="34"/>
      <c r="HT19" s="34"/>
      <c r="HU19" s="34"/>
      <c r="HV19" s="34"/>
      <c r="HW19" s="34"/>
      <c r="HX19" s="34"/>
      <c r="HY19" s="34"/>
      <c r="HZ19" s="34"/>
      <c r="IA19" s="34"/>
      <c r="IB19" s="34"/>
      <c r="IC19" s="34"/>
      <c r="ID19" s="34"/>
      <c r="IE19" s="34"/>
      <c r="IF19" s="34"/>
      <c r="IG19" s="34"/>
      <c r="IH19" s="34"/>
      <c r="II19" s="34"/>
      <c r="IJ19" s="34"/>
      <c r="IK19" s="34"/>
      <c r="IL19" s="34"/>
      <c r="IM19" s="34"/>
      <c r="IN19" s="34"/>
      <c r="IO19" s="34"/>
      <c r="IP19" s="34"/>
      <c r="IQ19" s="34"/>
      <c r="IR19" s="34"/>
      <c r="IS19" s="34"/>
      <c r="IT19" s="34"/>
      <c r="IU19" s="34"/>
      <c r="IV19" s="34"/>
      <c r="IW19" s="34"/>
      <c r="IX19" s="34"/>
      <c r="IY19" s="34"/>
      <c r="IZ19" s="34"/>
      <c r="JA19" s="34"/>
      <c r="JB19" s="34"/>
      <c r="JC19" s="34"/>
      <c r="JD19" s="34"/>
      <c r="JE19" s="34"/>
      <c r="JF19" s="34"/>
      <c r="JG19" s="34"/>
      <c r="JH19" s="34"/>
      <c r="JI19" s="34"/>
      <c r="JJ19" s="34"/>
      <c r="JK19" s="34"/>
      <c r="JL19" s="34"/>
      <c r="JM19" s="34"/>
      <c r="JN19" s="34"/>
      <c r="JO19" s="34"/>
      <c r="JP19" s="34"/>
      <c r="JQ19" s="34"/>
      <c r="JR19" s="34"/>
      <c r="JS19" s="34"/>
      <c r="JT19" s="34"/>
      <c r="JU19" s="34"/>
      <c r="JV19" s="34"/>
      <c r="JW19" s="34"/>
      <c r="JX19" s="34"/>
      <c r="JY19" s="34"/>
      <c r="JZ19" s="34"/>
      <c r="KA19" s="34"/>
      <c r="KB19" s="34"/>
      <c r="KC19" s="34"/>
      <c r="KD19" s="34"/>
      <c r="KE19" s="34"/>
      <c r="KF19" s="34"/>
      <c r="KG19" s="34"/>
      <c r="KH19" s="34"/>
      <c r="KI19" s="34"/>
      <c r="KJ19" s="34"/>
      <c r="KK19" s="34"/>
      <c r="KL19" s="34"/>
      <c r="KM19" s="34"/>
      <c r="KN19" s="34"/>
      <c r="KO19" s="34"/>
      <c r="KP19" s="34"/>
      <c r="KQ19" s="34"/>
      <c r="KR19" s="34"/>
      <c r="KS19" s="34"/>
      <c r="KT19" s="34"/>
      <c r="KU19" s="34"/>
      <c r="KV19" s="34"/>
      <c r="KW19" s="34"/>
      <c r="KX19" s="34"/>
      <c r="KY19" s="34"/>
    </row>
    <row r="20" spans="1:311" s="33" customFormat="1" ht="18.600000000000001">
      <c r="A20" s="45" t="str">
        <f>IF(ISERROR(VALUE(SUBSTITUTE(prevWBS,".",""))),"1",IF(ISERROR(FIND("`",SUBSTITUTE(prevWBS,".","`",1))),TEXT(VALUE(prevWBS)+1,"#"),TEXT(VALUE(LEFT(prevWBS,FIND("`",SUBSTITUTE(prevWBS,".","`",1))-1))+1,"#")))</f>
        <v>3</v>
      </c>
      <c r="B20" s="46" t="s">
        <v>22</v>
      </c>
      <c r="D20" s="47"/>
      <c r="E20" s="81"/>
      <c r="F20" s="81" t="str">
        <f t="shared" si="16"/>
        <v xml:space="preserve"> - </v>
      </c>
      <c r="G20" s="48"/>
      <c r="H20" s="49"/>
      <c r="I20" s="50" t="str">
        <f t="shared" si="15"/>
        <v xml:space="preserve"> - </v>
      </c>
      <c r="J20" s="51"/>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52"/>
      <c r="AP20" s="52"/>
      <c r="AQ20" s="52"/>
      <c r="AR20" s="52"/>
      <c r="AS20" s="52"/>
      <c r="AT20" s="52"/>
      <c r="AU20" s="52"/>
      <c r="AV20" s="52"/>
      <c r="AW20" s="52"/>
      <c r="AX20" s="52"/>
      <c r="AY20" s="52"/>
      <c r="AZ20" s="52"/>
      <c r="BA20" s="52"/>
      <c r="BB20" s="52"/>
      <c r="BC20" s="52"/>
      <c r="BD20" s="52"/>
      <c r="BE20" s="52"/>
      <c r="BF20" s="52"/>
      <c r="BG20" s="52"/>
      <c r="BH20" s="52"/>
      <c r="BI20" s="52"/>
      <c r="BJ20" s="52"/>
      <c r="BK20" s="52"/>
      <c r="BL20" s="52"/>
      <c r="BM20" s="52"/>
      <c r="BN20" s="52"/>
      <c r="BO20" s="52"/>
      <c r="BP20" s="52"/>
      <c r="BQ20" s="52"/>
      <c r="BR20" s="52"/>
      <c r="BS20" s="52"/>
      <c r="BT20" s="52"/>
      <c r="BU20" s="52"/>
      <c r="BV20" s="52"/>
      <c r="BW20" s="52"/>
      <c r="BX20" s="52"/>
      <c r="BY20" s="52"/>
      <c r="BZ20" s="52"/>
      <c r="CA20" s="52"/>
      <c r="CB20" s="52"/>
      <c r="CC20" s="52"/>
      <c r="CD20" s="52"/>
      <c r="CE20" s="52"/>
      <c r="CF20" s="52"/>
      <c r="CG20" s="52"/>
      <c r="CH20" s="52"/>
      <c r="CI20" s="52"/>
      <c r="CJ20" s="52"/>
      <c r="CK20" s="52"/>
      <c r="CL20" s="52"/>
      <c r="CM20" s="52"/>
      <c r="CN20" s="52"/>
      <c r="CO20" s="52"/>
      <c r="CP20" s="52"/>
      <c r="CQ20" s="52"/>
      <c r="CR20" s="52"/>
      <c r="CS20" s="52"/>
      <c r="CT20" s="52"/>
      <c r="CU20" s="52"/>
      <c r="CV20" s="52"/>
      <c r="CW20" s="52"/>
      <c r="CX20" s="52"/>
      <c r="CY20" s="52"/>
      <c r="CZ20" s="52"/>
      <c r="DA20" s="52"/>
      <c r="DB20" s="52"/>
      <c r="DC20" s="52"/>
      <c r="DD20" s="52"/>
      <c r="DE20" s="52"/>
      <c r="DF20" s="52"/>
      <c r="DG20" s="52"/>
      <c r="DH20" s="52"/>
      <c r="DI20" s="52"/>
      <c r="DJ20" s="52"/>
      <c r="DK20" s="52"/>
      <c r="DL20" s="52"/>
      <c r="DM20" s="52"/>
      <c r="DN20" s="52"/>
      <c r="DO20" s="52"/>
      <c r="DP20" s="52"/>
      <c r="DQ20" s="52"/>
      <c r="DR20" s="52"/>
      <c r="DS20" s="52"/>
      <c r="DT20" s="52"/>
      <c r="DU20" s="52"/>
      <c r="DV20" s="52"/>
      <c r="DW20" s="52"/>
      <c r="DX20" s="52"/>
      <c r="DY20" s="52"/>
      <c r="DZ20" s="52"/>
      <c r="EA20" s="52"/>
      <c r="EB20" s="52"/>
      <c r="EC20" s="52"/>
      <c r="ED20" s="52"/>
      <c r="EE20" s="52"/>
      <c r="EF20" s="52"/>
      <c r="EG20" s="52"/>
      <c r="EH20" s="52"/>
      <c r="EI20" s="52"/>
      <c r="EJ20" s="52"/>
      <c r="EK20" s="52"/>
      <c r="EL20" s="52"/>
      <c r="EM20" s="52"/>
      <c r="EN20" s="52"/>
      <c r="EO20" s="52"/>
      <c r="EP20" s="52"/>
      <c r="EQ20" s="52"/>
      <c r="ER20" s="52"/>
      <c r="ES20" s="52"/>
      <c r="ET20" s="52"/>
      <c r="EU20" s="52"/>
      <c r="EV20" s="52"/>
      <c r="EW20" s="52"/>
      <c r="EX20" s="52"/>
      <c r="EY20" s="52"/>
      <c r="EZ20" s="52"/>
      <c r="FA20" s="52"/>
      <c r="FB20" s="52"/>
      <c r="FC20" s="52"/>
      <c r="FD20" s="52"/>
      <c r="FE20" s="52"/>
      <c r="FF20" s="52"/>
      <c r="FG20" s="52"/>
      <c r="FH20" s="52"/>
      <c r="FI20" s="52"/>
      <c r="FJ20" s="52"/>
      <c r="FK20" s="52"/>
      <c r="FL20" s="52"/>
      <c r="FM20" s="52"/>
      <c r="FN20" s="52"/>
      <c r="FO20" s="52"/>
      <c r="FP20" s="52"/>
      <c r="FQ20" s="52"/>
      <c r="FR20" s="52"/>
      <c r="FS20" s="52"/>
      <c r="FT20" s="52"/>
      <c r="FU20" s="52"/>
      <c r="FV20" s="52"/>
      <c r="FW20" s="52"/>
      <c r="FX20" s="52"/>
      <c r="FY20" s="52"/>
      <c r="FZ20" s="52"/>
      <c r="GA20" s="52"/>
      <c r="GB20" s="52"/>
      <c r="GC20" s="52"/>
      <c r="GD20" s="52"/>
      <c r="GE20" s="52"/>
      <c r="GF20" s="52"/>
      <c r="GG20" s="52"/>
      <c r="GH20" s="52"/>
      <c r="GI20" s="52"/>
      <c r="GJ20" s="52"/>
      <c r="GK20" s="52"/>
      <c r="GL20" s="52"/>
      <c r="GM20" s="52"/>
      <c r="GN20" s="52"/>
      <c r="GO20" s="52"/>
      <c r="GP20" s="52"/>
      <c r="GQ20" s="52"/>
      <c r="GR20" s="52"/>
      <c r="GS20" s="52"/>
      <c r="GT20" s="52"/>
      <c r="GU20" s="52"/>
      <c r="GV20" s="52"/>
      <c r="GW20" s="52"/>
      <c r="GX20" s="52"/>
      <c r="GY20" s="52"/>
      <c r="GZ20" s="52"/>
      <c r="HA20" s="52"/>
      <c r="HB20" s="52"/>
      <c r="HC20" s="52"/>
      <c r="HD20" s="52"/>
      <c r="HE20" s="52"/>
      <c r="HF20" s="52"/>
      <c r="HG20" s="52"/>
      <c r="HH20" s="52"/>
      <c r="HI20" s="52"/>
      <c r="HJ20" s="52"/>
      <c r="HK20" s="52"/>
      <c r="HL20" s="52"/>
      <c r="HM20" s="52"/>
      <c r="HN20" s="52"/>
      <c r="HO20" s="52"/>
      <c r="HP20" s="52"/>
      <c r="HQ20" s="52"/>
      <c r="HR20" s="52"/>
      <c r="HS20" s="52"/>
      <c r="HT20" s="52"/>
      <c r="HU20" s="52"/>
      <c r="HV20" s="52"/>
      <c r="HW20" s="52"/>
      <c r="HX20" s="52"/>
      <c r="HY20" s="52"/>
      <c r="HZ20" s="52"/>
      <c r="IA20" s="52"/>
      <c r="IB20" s="52"/>
      <c r="IC20" s="52"/>
      <c r="ID20" s="52"/>
      <c r="IE20" s="52"/>
      <c r="IF20" s="52"/>
      <c r="IG20" s="52"/>
      <c r="IH20" s="52"/>
      <c r="II20" s="52"/>
      <c r="IJ20" s="52"/>
      <c r="IK20" s="52"/>
      <c r="IL20" s="52"/>
      <c r="IM20" s="52"/>
      <c r="IN20" s="52"/>
      <c r="IO20" s="52"/>
      <c r="IP20" s="52"/>
      <c r="IQ20" s="52"/>
      <c r="IR20" s="52"/>
      <c r="IS20" s="52"/>
      <c r="IT20" s="52"/>
      <c r="IU20" s="52"/>
      <c r="IV20" s="52"/>
      <c r="IW20" s="52"/>
      <c r="IX20" s="52"/>
      <c r="IY20" s="52"/>
      <c r="IZ20" s="52"/>
      <c r="JA20" s="52"/>
      <c r="JB20" s="52"/>
      <c r="JC20" s="52"/>
      <c r="JD20" s="52"/>
      <c r="JE20" s="52"/>
      <c r="JF20" s="52"/>
      <c r="JG20" s="52"/>
      <c r="JH20" s="52"/>
      <c r="JI20" s="52"/>
      <c r="JJ20" s="52"/>
      <c r="JK20" s="52"/>
      <c r="JL20" s="52"/>
      <c r="JM20" s="52"/>
      <c r="JN20" s="52"/>
      <c r="JO20" s="52"/>
      <c r="JP20" s="52"/>
      <c r="JQ20" s="52"/>
      <c r="JR20" s="52"/>
      <c r="JS20" s="52"/>
      <c r="JT20" s="52"/>
      <c r="JU20" s="52"/>
      <c r="JV20" s="52"/>
      <c r="JW20" s="52"/>
      <c r="JX20" s="52"/>
      <c r="JY20" s="52"/>
      <c r="JZ20" s="52"/>
      <c r="KA20" s="52"/>
      <c r="KB20" s="52"/>
      <c r="KC20" s="52"/>
      <c r="KD20" s="52"/>
      <c r="KE20" s="52"/>
      <c r="KF20" s="52"/>
      <c r="KG20" s="52"/>
      <c r="KH20" s="52"/>
      <c r="KI20" s="52"/>
      <c r="KJ20" s="52"/>
      <c r="KK20" s="52"/>
      <c r="KL20" s="52"/>
      <c r="KM20" s="52"/>
      <c r="KN20" s="52"/>
      <c r="KO20" s="52"/>
      <c r="KP20" s="52"/>
      <c r="KQ20" s="52"/>
      <c r="KR20" s="52"/>
      <c r="KS20" s="52"/>
      <c r="KT20" s="52"/>
      <c r="KU20" s="52"/>
      <c r="KV20" s="52"/>
      <c r="KW20" s="52"/>
      <c r="KX20" s="52"/>
      <c r="KY20" s="52"/>
    </row>
    <row r="21" spans="1:311" s="36" customFormat="1" ht="18.600000000000001">
      <c r="A21" s="34" t="str">
        <f t="shared" ref="A21:A28" si="1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21" s="35" t="s">
        <v>145</v>
      </c>
      <c r="C21" s="36" t="str">
        <f>C14</f>
        <v>TNF/Tomas</v>
      </c>
      <c r="D21" s="37"/>
      <c r="E21" s="79">
        <v>45187</v>
      </c>
      <c r="F21" s="80">
        <f>IF(ISBLANK(E21)," - ",IF(G21=0,E21,E21+G21-1))</f>
        <v>45206</v>
      </c>
      <c r="G21" s="40">
        <v>20</v>
      </c>
      <c r="H21" s="41">
        <v>0</v>
      </c>
      <c r="I21" s="42">
        <f t="shared" si="15"/>
        <v>15</v>
      </c>
      <c r="J21" s="43"/>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c r="EU21" s="34"/>
      <c r="EV21" s="34"/>
      <c r="EW21" s="34"/>
      <c r="EX21" s="34"/>
      <c r="EY21" s="34"/>
      <c r="EZ21" s="34"/>
      <c r="FA21" s="34"/>
      <c r="FB21" s="34"/>
      <c r="FC21" s="34"/>
      <c r="FD21" s="34"/>
      <c r="FE21" s="34"/>
      <c r="FF21" s="34"/>
      <c r="FG21" s="34"/>
      <c r="FH21" s="34"/>
      <c r="FI21" s="34"/>
      <c r="FJ21" s="34"/>
      <c r="FK21" s="34"/>
      <c r="FL21" s="34"/>
      <c r="FM21" s="34"/>
      <c r="FN21" s="34"/>
      <c r="FO21" s="34"/>
      <c r="FP21" s="34"/>
      <c r="FQ21" s="34"/>
      <c r="FR21" s="34"/>
      <c r="FS21" s="34"/>
      <c r="FT21" s="34"/>
      <c r="FU21" s="34"/>
      <c r="FV21" s="34"/>
      <c r="FW21" s="34"/>
      <c r="FX21" s="34"/>
      <c r="FY21" s="34"/>
      <c r="FZ21" s="34"/>
      <c r="GA21" s="34"/>
      <c r="GB21" s="34"/>
      <c r="GC21" s="34"/>
      <c r="GD21" s="34"/>
      <c r="GE21" s="34"/>
      <c r="GF21" s="34"/>
      <c r="GG21" s="34"/>
      <c r="GH21" s="34"/>
      <c r="GI21" s="34"/>
      <c r="GJ21" s="34"/>
      <c r="GK21" s="34"/>
      <c r="GL21" s="34"/>
      <c r="GM21" s="34"/>
      <c r="GN21" s="34"/>
      <c r="GO21" s="34"/>
      <c r="GP21" s="34"/>
      <c r="GQ21" s="34"/>
      <c r="GR21" s="34"/>
      <c r="GS21" s="34"/>
      <c r="GT21" s="34"/>
      <c r="GU21" s="34"/>
      <c r="GV21" s="34"/>
      <c r="GW21" s="34"/>
      <c r="GX21" s="34"/>
      <c r="GY21" s="34"/>
      <c r="GZ21" s="34"/>
      <c r="HA21" s="34"/>
      <c r="HB21" s="34"/>
      <c r="HC21" s="34"/>
      <c r="HD21" s="34"/>
      <c r="HE21" s="34"/>
      <c r="HF21" s="34"/>
      <c r="HG21" s="34"/>
      <c r="HH21" s="34"/>
      <c r="HI21" s="34"/>
      <c r="HJ21" s="34"/>
      <c r="HK21" s="34"/>
      <c r="HL21" s="34"/>
      <c r="HM21" s="34"/>
      <c r="HN21" s="34"/>
      <c r="HO21" s="34"/>
      <c r="HP21" s="34"/>
      <c r="HQ21" s="34"/>
      <c r="HR21" s="34"/>
      <c r="HS21" s="34"/>
      <c r="HT21" s="34"/>
      <c r="HU21" s="34"/>
      <c r="HV21" s="34"/>
      <c r="HW21" s="34"/>
      <c r="HX21" s="34"/>
      <c r="HY21" s="34"/>
      <c r="HZ21" s="34"/>
      <c r="IA21" s="34"/>
      <c r="IB21" s="34"/>
      <c r="IC21" s="34"/>
      <c r="ID21" s="34"/>
      <c r="IE21" s="34"/>
      <c r="IF21" s="34"/>
      <c r="IG21" s="34"/>
      <c r="IH21" s="34"/>
      <c r="II21" s="34"/>
      <c r="IJ21" s="34"/>
      <c r="IK21" s="34"/>
      <c r="IL21" s="34"/>
      <c r="IM21" s="34"/>
      <c r="IN21" s="34"/>
      <c r="IO21" s="34"/>
      <c r="IP21" s="34"/>
      <c r="IQ21" s="34"/>
      <c r="IR21" s="34"/>
      <c r="IS21" s="34"/>
      <c r="IT21" s="34"/>
      <c r="IU21" s="34"/>
      <c r="IV21" s="34"/>
      <c r="IW21" s="34"/>
      <c r="IX21" s="34"/>
      <c r="IY21" s="34"/>
      <c r="IZ21" s="34"/>
      <c r="JA21" s="34"/>
      <c r="JB21" s="34"/>
      <c r="JC21" s="34"/>
      <c r="JD21" s="34"/>
      <c r="JE21" s="34"/>
      <c r="JF21" s="34"/>
      <c r="JG21" s="34"/>
      <c r="JH21" s="34"/>
      <c r="JI21" s="34"/>
      <c r="JJ21" s="34"/>
      <c r="JK21" s="34"/>
      <c r="JL21" s="34"/>
      <c r="JM21" s="34"/>
      <c r="JN21" s="34"/>
      <c r="JO21" s="34"/>
      <c r="JP21" s="34"/>
      <c r="JQ21" s="34"/>
      <c r="JR21" s="34"/>
      <c r="JS21" s="34"/>
      <c r="JT21" s="34"/>
      <c r="JU21" s="34"/>
      <c r="JV21" s="34"/>
      <c r="JW21" s="34"/>
      <c r="JX21" s="34"/>
      <c r="JY21" s="34"/>
      <c r="JZ21" s="34"/>
      <c r="KA21" s="34"/>
      <c r="KB21" s="34"/>
      <c r="KC21" s="34"/>
      <c r="KD21" s="34"/>
      <c r="KE21" s="34"/>
      <c r="KF21" s="34"/>
      <c r="KG21" s="34"/>
      <c r="KH21" s="34"/>
      <c r="KI21" s="34"/>
      <c r="KJ21" s="34"/>
      <c r="KK21" s="34"/>
      <c r="KL21" s="34"/>
      <c r="KM21" s="34"/>
      <c r="KN21" s="34"/>
      <c r="KO21" s="34"/>
      <c r="KP21" s="34"/>
      <c r="KQ21" s="34"/>
      <c r="KR21" s="34"/>
      <c r="KS21" s="34"/>
      <c r="KT21" s="34"/>
      <c r="KU21" s="34"/>
      <c r="KV21" s="34"/>
      <c r="KW21" s="34"/>
      <c r="KX21" s="34"/>
      <c r="KY21" s="34"/>
    </row>
    <row r="22" spans="1:311" s="36" customFormat="1" ht="18.600000000000001">
      <c r="A22" s="34" t="str">
        <f t="shared" si="18"/>
        <v>3.2</v>
      </c>
      <c r="B22" s="35" t="s">
        <v>30</v>
      </c>
      <c r="C22" s="36" t="s">
        <v>33</v>
      </c>
      <c r="D22" s="37"/>
      <c r="E22" s="79">
        <v>45187</v>
      </c>
      <c r="F22" s="80">
        <f>IF(ISBLANK(E22)," - ",IF(G22=0,E22,E22+G22-1))</f>
        <v>45206</v>
      </c>
      <c r="G22" s="40">
        <v>20</v>
      </c>
      <c r="H22" s="41">
        <v>0</v>
      </c>
      <c r="I22" s="42">
        <f t="shared" si="15"/>
        <v>15</v>
      </c>
      <c r="J22" s="43"/>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c r="IA22" s="34"/>
      <c r="IB22" s="34"/>
      <c r="IC22" s="34"/>
      <c r="ID22" s="34"/>
      <c r="IE22" s="34"/>
      <c r="IF22" s="34"/>
      <c r="IG22" s="34"/>
      <c r="IH22" s="34"/>
      <c r="II22" s="34"/>
      <c r="IJ22" s="34"/>
      <c r="IK22" s="34"/>
      <c r="IL22" s="34"/>
      <c r="IM22" s="34"/>
      <c r="IN22" s="34"/>
      <c r="IO22" s="34"/>
      <c r="IP22" s="34"/>
      <c r="IQ22" s="34"/>
      <c r="IR22" s="34"/>
      <c r="IS22" s="34"/>
      <c r="IT22" s="34"/>
      <c r="IU22" s="34"/>
      <c r="IV22" s="34"/>
      <c r="IW22" s="34"/>
      <c r="IX22" s="34"/>
      <c r="IY22" s="34"/>
      <c r="IZ22" s="34"/>
      <c r="JA22" s="34"/>
      <c r="JB22" s="34"/>
      <c r="JC22" s="34"/>
      <c r="JD22" s="34"/>
      <c r="JE22" s="34"/>
      <c r="JF22" s="34"/>
      <c r="JG22" s="34"/>
      <c r="JH22" s="34"/>
      <c r="JI22" s="34"/>
      <c r="JJ22" s="34"/>
      <c r="JK22" s="34"/>
      <c r="JL22" s="34"/>
      <c r="JM22" s="34"/>
      <c r="JN22" s="34"/>
      <c r="JO22" s="34"/>
      <c r="JP22" s="34"/>
      <c r="JQ22" s="34"/>
      <c r="JR22" s="34"/>
      <c r="JS22" s="34"/>
      <c r="JT22" s="34"/>
      <c r="JU22" s="34"/>
      <c r="JV22" s="34"/>
      <c r="JW22" s="34"/>
      <c r="JX22" s="34"/>
      <c r="JY22" s="34"/>
      <c r="JZ22" s="34"/>
      <c r="KA22" s="34"/>
      <c r="KB22" s="34"/>
      <c r="KC22" s="34"/>
      <c r="KD22" s="34"/>
      <c r="KE22" s="34"/>
      <c r="KF22" s="34"/>
      <c r="KG22" s="34"/>
      <c r="KH22" s="34"/>
      <c r="KI22" s="34"/>
      <c r="KJ22" s="34"/>
      <c r="KK22" s="34"/>
      <c r="KL22" s="34"/>
      <c r="KM22" s="34"/>
      <c r="KN22" s="34"/>
      <c r="KO22" s="34"/>
      <c r="KP22" s="34"/>
      <c r="KQ22" s="34"/>
      <c r="KR22" s="34"/>
      <c r="KS22" s="34"/>
      <c r="KT22" s="34"/>
      <c r="KU22" s="34"/>
      <c r="KV22" s="34"/>
      <c r="KW22" s="34"/>
      <c r="KX22" s="34"/>
      <c r="KY22" s="34"/>
    </row>
    <row r="23" spans="1:311" s="36" customFormat="1" ht="18.600000000000001">
      <c r="A23" s="34" t="str">
        <f t="shared" si="18"/>
        <v>3.3</v>
      </c>
      <c r="B23" s="35" t="s">
        <v>141</v>
      </c>
      <c r="C23" s="36" t="s">
        <v>33</v>
      </c>
      <c r="D23" s="37"/>
      <c r="E23" s="79">
        <v>45187</v>
      </c>
      <c r="F23" s="80">
        <f>IF(ISBLANK(E23)," - ",IF(G23=0,E23,E23+G23-1))</f>
        <v>45212</v>
      </c>
      <c r="G23" s="40">
        <v>26</v>
      </c>
      <c r="H23" s="41">
        <v>0</v>
      </c>
      <c r="I23" s="42">
        <f t="shared" si="15"/>
        <v>20</v>
      </c>
      <c r="J23" s="43"/>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c r="EU23" s="34"/>
      <c r="EV23" s="34"/>
      <c r="EW23" s="34"/>
      <c r="EX23" s="34"/>
      <c r="EY23" s="34"/>
      <c r="EZ23" s="34"/>
      <c r="FA23" s="34"/>
      <c r="FB23" s="34"/>
      <c r="FC23" s="34"/>
      <c r="FD23" s="34"/>
      <c r="FE23" s="34"/>
      <c r="FF23" s="34"/>
      <c r="FG23" s="34"/>
      <c r="FH23" s="34"/>
      <c r="FI23" s="34"/>
      <c r="FJ23" s="34"/>
      <c r="FK23" s="34"/>
      <c r="FL23" s="34"/>
      <c r="FM23" s="34"/>
      <c r="FN23" s="34"/>
      <c r="FO23" s="34"/>
      <c r="FP23" s="34"/>
      <c r="FQ23" s="34"/>
      <c r="FR23" s="34"/>
      <c r="FS23" s="34"/>
      <c r="FT23" s="34"/>
      <c r="FU23" s="34"/>
      <c r="FV23" s="34"/>
      <c r="FW23" s="34"/>
      <c r="FX23" s="34"/>
      <c r="FY23" s="34"/>
      <c r="FZ23" s="34"/>
      <c r="GA23" s="34"/>
      <c r="GB23" s="34"/>
      <c r="GC23" s="34"/>
      <c r="GD23" s="34"/>
      <c r="GE23" s="34"/>
      <c r="GF23" s="34"/>
      <c r="GG23" s="34"/>
      <c r="GH23" s="34"/>
      <c r="GI23" s="34"/>
      <c r="GJ23" s="34"/>
      <c r="GK23" s="34"/>
      <c r="GL23" s="34"/>
      <c r="GM23" s="34"/>
      <c r="GN23" s="34"/>
      <c r="GO23" s="34"/>
      <c r="GP23" s="34"/>
      <c r="GQ23" s="34"/>
      <c r="GR23" s="34"/>
      <c r="GS23" s="34"/>
      <c r="GT23" s="34"/>
      <c r="GU23" s="34"/>
      <c r="GV23" s="34"/>
      <c r="GW23" s="34"/>
      <c r="GX23" s="34"/>
      <c r="GY23" s="34"/>
      <c r="GZ23" s="34"/>
      <c r="HA23" s="34"/>
      <c r="HB23" s="34"/>
      <c r="HC23" s="34"/>
      <c r="HD23" s="34"/>
      <c r="HE23" s="34"/>
      <c r="HF23" s="34"/>
      <c r="HG23" s="34"/>
      <c r="HH23" s="34"/>
      <c r="HI23" s="34"/>
      <c r="HJ23" s="34"/>
      <c r="HK23" s="34"/>
      <c r="HL23" s="34"/>
      <c r="HM23" s="34"/>
      <c r="HN23" s="34"/>
      <c r="HO23" s="34"/>
      <c r="HP23" s="34"/>
      <c r="HQ23" s="34"/>
      <c r="HR23" s="34"/>
      <c r="HS23" s="34"/>
      <c r="HT23" s="34"/>
      <c r="HU23" s="34"/>
      <c r="HV23" s="34"/>
      <c r="HW23" s="34"/>
      <c r="HX23" s="34"/>
      <c r="HY23" s="34"/>
      <c r="HZ23" s="34"/>
      <c r="IA23" s="34"/>
      <c r="IB23" s="34"/>
      <c r="IC23" s="34"/>
      <c r="ID23" s="34"/>
      <c r="IE23" s="34"/>
      <c r="IF23" s="34"/>
      <c r="IG23" s="34"/>
      <c r="IH23" s="34"/>
      <c r="II23" s="34"/>
      <c r="IJ23" s="34"/>
      <c r="IK23" s="34"/>
      <c r="IL23" s="34"/>
      <c r="IM23" s="34"/>
      <c r="IN23" s="34"/>
      <c r="IO23" s="34"/>
      <c r="IP23" s="34"/>
      <c r="IQ23" s="34"/>
      <c r="IR23" s="34"/>
      <c r="IS23" s="34"/>
      <c r="IT23" s="34"/>
      <c r="IU23" s="34"/>
      <c r="IV23" s="34"/>
      <c r="IW23" s="34"/>
      <c r="IX23" s="34"/>
      <c r="IY23" s="34"/>
      <c r="IZ23" s="34"/>
      <c r="JA23" s="34"/>
      <c r="JB23" s="34"/>
      <c r="JC23" s="34"/>
      <c r="JD23" s="34"/>
      <c r="JE23" s="34"/>
      <c r="JF23" s="34"/>
      <c r="JG23" s="34"/>
      <c r="JH23" s="34"/>
      <c r="JI23" s="34"/>
      <c r="JJ23" s="34"/>
      <c r="JK23" s="34"/>
      <c r="JL23" s="34"/>
      <c r="JM23" s="34"/>
      <c r="JN23" s="34"/>
      <c r="JO23" s="34"/>
      <c r="JP23" s="34"/>
      <c r="JQ23" s="34"/>
      <c r="JR23" s="34"/>
      <c r="JS23" s="34"/>
      <c r="JT23" s="34"/>
      <c r="JU23" s="34"/>
      <c r="JV23" s="34"/>
      <c r="JW23" s="34"/>
      <c r="JX23" s="34"/>
      <c r="JY23" s="34"/>
      <c r="JZ23" s="34"/>
      <c r="KA23" s="34"/>
      <c r="KB23" s="34"/>
      <c r="KC23" s="34"/>
      <c r="KD23" s="34"/>
      <c r="KE23" s="34"/>
      <c r="KF23" s="34"/>
      <c r="KG23" s="34"/>
      <c r="KH23" s="34"/>
      <c r="KI23" s="34"/>
      <c r="KJ23" s="34"/>
      <c r="KK23" s="34"/>
      <c r="KL23" s="34"/>
      <c r="KM23" s="34"/>
      <c r="KN23" s="34"/>
      <c r="KO23" s="34"/>
      <c r="KP23" s="34"/>
      <c r="KQ23" s="34"/>
      <c r="KR23" s="34"/>
      <c r="KS23" s="34"/>
      <c r="KT23" s="34"/>
      <c r="KU23" s="34"/>
      <c r="KV23" s="34"/>
      <c r="KW23" s="34"/>
      <c r="KX23" s="34"/>
      <c r="KY23" s="34"/>
    </row>
    <row r="24" spans="1:311" s="36" customFormat="1" ht="18.600000000000001">
      <c r="A24" s="34" t="str">
        <f t="shared" si="18"/>
        <v>3.4</v>
      </c>
      <c r="B24" s="35" t="s">
        <v>32</v>
      </c>
      <c r="C24" s="36" t="str">
        <f>C16</f>
        <v>Tomas</v>
      </c>
      <c r="D24" s="37"/>
      <c r="E24" s="79">
        <v>45208</v>
      </c>
      <c r="F24" s="80">
        <f>IF(ISBLANK(E24)," - ",IF(G24=0,E24,E24+G24-1))</f>
        <v>45214</v>
      </c>
      <c r="G24" s="40">
        <v>7</v>
      </c>
      <c r="H24" s="41">
        <v>0</v>
      </c>
      <c r="I24" s="42">
        <f t="shared" si="15"/>
        <v>5</v>
      </c>
      <c r="J24" s="43"/>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c r="EU24" s="34"/>
      <c r="EV24" s="34"/>
      <c r="EW24" s="34"/>
      <c r="EX24" s="34"/>
      <c r="EY24" s="34"/>
      <c r="EZ24" s="34"/>
      <c r="FA24" s="34"/>
      <c r="FB24" s="34"/>
      <c r="FC24" s="34"/>
      <c r="FD24" s="34"/>
      <c r="FE24" s="34"/>
      <c r="FF24" s="34"/>
      <c r="FG24" s="34"/>
      <c r="FH24" s="34"/>
      <c r="FI24" s="34"/>
      <c r="FJ24" s="34"/>
      <c r="FK24" s="34"/>
      <c r="FL24" s="34"/>
      <c r="FM24" s="34"/>
      <c r="FN24" s="34"/>
      <c r="FO24" s="34"/>
      <c r="FP24" s="34"/>
      <c r="FQ24" s="34"/>
      <c r="FR24" s="34"/>
      <c r="FS24" s="34"/>
      <c r="FT24" s="34"/>
      <c r="FU24" s="34"/>
      <c r="FV24" s="34"/>
      <c r="FW24" s="34"/>
      <c r="FX24" s="34"/>
      <c r="FY24" s="34"/>
      <c r="FZ24" s="34"/>
      <c r="GA24" s="34"/>
      <c r="GB24" s="34"/>
      <c r="GC24" s="34"/>
      <c r="GD24" s="34"/>
      <c r="GE24" s="34"/>
      <c r="GF24" s="34"/>
      <c r="GG24" s="34"/>
      <c r="GH24" s="34"/>
      <c r="GI24" s="34"/>
      <c r="GJ24" s="34"/>
      <c r="GK24" s="34"/>
      <c r="GL24" s="34"/>
      <c r="GM24" s="34"/>
      <c r="GN24" s="34"/>
      <c r="GO24" s="34"/>
      <c r="GP24" s="34"/>
      <c r="GQ24" s="34"/>
      <c r="GR24" s="34"/>
      <c r="GS24" s="34"/>
      <c r="GT24" s="34"/>
      <c r="GU24" s="34"/>
      <c r="GV24" s="34"/>
      <c r="GW24" s="34"/>
      <c r="GX24" s="34"/>
      <c r="GY24" s="34"/>
      <c r="GZ24" s="34"/>
      <c r="HA24" s="34"/>
      <c r="HB24" s="34"/>
      <c r="HC24" s="34"/>
      <c r="HD24" s="34"/>
      <c r="HE24" s="34"/>
      <c r="HF24" s="34"/>
      <c r="HG24" s="34"/>
      <c r="HH24" s="34"/>
      <c r="HI24" s="34"/>
      <c r="HJ24" s="34"/>
      <c r="HK24" s="34"/>
      <c r="HL24" s="34"/>
      <c r="HM24" s="34"/>
      <c r="HN24" s="34"/>
      <c r="HO24" s="34"/>
      <c r="HP24" s="34"/>
      <c r="HQ24" s="34"/>
      <c r="HR24" s="34"/>
      <c r="HS24" s="34"/>
      <c r="HT24" s="34"/>
      <c r="HU24" s="34"/>
      <c r="HV24" s="34"/>
      <c r="HW24" s="34"/>
      <c r="HX24" s="34"/>
      <c r="HY24" s="34"/>
      <c r="HZ24" s="34"/>
      <c r="IA24" s="34"/>
      <c r="IB24" s="34"/>
      <c r="IC24" s="34"/>
      <c r="ID24" s="34"/>
      <c r="IE24" s="34"/>
      <c r="IF24" s="34"/>
      <c r="IG24" s="34"/>
      <c r="IH24" s="34"/>
      <c r="II24" s="34"/>
      <c r="IJ24" s="34"/>
      <c r="IK24" s="34"/>
      <c r="IL24" s="34"/>
      <c r="IM24" s="34"/>
      <c r="IN24" s="34"/>
      <c r="IO24" s="34"/>
      <c r="IP24" s="34"/>
      <c r="IQ24" s="34"/>
      <c r="IR24" s="34"/>
      <c r="IS24" s="34"/>
      <c r="IT24" s="34"/>
      <c r="IU24" s="34"/>
      <c r="IV24" s="34"/>
      <c r="IW24" s="34"/>
      <c r="IX24" s="34"/>
      <c r="IY24" s="34"/>
      <c r="IZ24" s="34"/>
      <c r="JA24" s="34"/>
      <c r="JB24" s="34"/>
      <c r="JC24" s="34"/>
      <c r="JD24" s="34"/>
      <c r="JE24" s="34"/>
      <c r="JF24" s="34"/>
      <c r="JG24" s="34"/>
      <c r="JH24" s="34"/>
      <c r="JI24" s="34"/>
      <c r="JJ24" s="34"/>
      <c r="JK24" s="34"/>
      <c r="JL24" s="34"/>
      <c r="JM24" s="34"/>
      <c r="JN24" s="34"/>
      <c r="JO24" s="34"/>
      <c r="JP24" s="34"/>
      <c r="JQ24" s="34"/>
      <c r="JR24" s="34"/>
      <c r="JS24" s="34"/>
      <c r="JT24" s="34"/>
      <c r="JU24" s="34"/>
      <c r="JV24" s="34"/>
      <c r="JW24" s="34"/>
      <c r="JX24" s="34"/>
      <c r="JY24" s="34"/>
      <c r="JZ24" s="34"/>
      <c r="KA24" s="34"/>
      <c r="KB24" s="34"/>
      <c r="KC24" s="34"/>
      <c r="KD24" s="34"/>
      <c r="KE24" s="34"/>
      <c r="KF24" s="34"/>
      <c r="KG24" s="34"/>
      <c r="KH24" s="34"/>
      <c r="KI24" s="34"/>
      <c r="KJ24" s="34"/>
      <c r="KK24" s="34"/>
      <c r="KL24" s="34"/>
      <c r="KM24" s="34"/>
      <c r="KN24" s="34"/>
      <c r="KO24" s="34"/>
      <c r="KP24" s="34"/>
      <c r="KQ24" s="34"/>
      <c r="KR24" s="34"/>
      <c r="KS24" s="34"/>
      <c r="KT24" s="34"/>
      <c r="KU24" s="34"/>
      <c r="KV24" s="34"/>
      <c r="KW24" s="34"/>
      <c r="KX24" s="34"/>
      <c r="KY24" s="34"/>
    </row>
    <row r="25" spans="1:311" s="36" customFormat="1" ht="18.600000000000001">
      <c r="A25" s="34" t="str">
        <f t="shared" si="18"/>
        <v>3.5</v>
      </c>
      <c r="B25" s="35" t="s">
        <v>142</v>
      </c>
      <c r="C25" s="36" t="str">
        <f>C17</f>
        <v>Tomas</v>
      </c>
      <c r="D25" s="37"/>
      <c r="E25" s="79">
        <v>45215</v>
      </c>
      <c r="F25" s="80">
        <f t="shared" si="16"/>
        <v>45334</v>
      </c>
      <c r="G25" s="40">
        <v>120</v>
      </c>
      <c r="H25" s="41">
        <v>0</v>
      </c>
      <c r="I25" s="42">
        <f t="shared" si="15"/>
        <v>86</v>
      </c>
      <c r="J25" s="43"/>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c r="EU25" s="34"/>
      <c r="EV25" s="34"/>
      <c r="EW25" s="34"/>
      <c r="EX25" s="34"/>
      <c r="EY25" s="34"/>
      <c r="EZ25" s="34"/>
      <c r="FA25" s="34"/>
      <c r="FB25" s="34"/>
      <c r="FC25" s="34"/>
      <c r="FD25" s="34"/>
      <c r="FE25" s="34"/>
      <c r="FF25" s="34"/>
      <c r="FG25" s="34"/>
      <c r="FH25" s="34"/>
      <c r="FI25" s="34"/>
      <c r="FJ25" s="34"/>
      <c r="FK25" s="34"/>
      <c r="FL25" s="34"/>
      <c r="FM25" s="34"/>
      <c r="FN25" s="34"/>
      <c r="FO25" s="34"/>
      <c r="FP25" s="34"/>
      <c r="FQ25" s="34"/>
      <c r="FR25" s="34"/>
      <c r="FS25" s="34"/>
      <c r="FT25" s="34"/>
      <c r="FU25" s="34"/>
      <c r="FV25" s="34"/>
      <c r="FW25" s="34"/>
      <c r="FX25" s="34"/>
      <c r="FY25" s="34"/>
      <c r="FZ25" s="34"/>
      <c r="GA25" s="34"/>
      <c r="GB25" s="34"/>
      <c r="GC25" s="34"/>
      <c r="GD25" s="34"/>
      <c r="GE25" s="34"/>
      <c r="GF25" s="34"/>
      <c r="GG25" s="34"/>
      <c r="GH25" s="34"/>
      <c r="GI25" s="34"/>
      <c r="GJ25" s="34"/>
      <c r="GK25" s="34"/>
      <c r="GL25" s="34"/>
      <c r="GM25" s="34"/>
      <c r="GN25" s="34"/>
      <c r="GO25" s="34"/>
      <c r="GP25" s="34"/>
      <c r="GQ25" s="34"/>
      <c r="GR25" s="34"/>
      <c r="GS25" s="34"/>
      <c r="GT25" s="34"/>
      <c r="GU25" s="34"/>
      <c r="GV25" s="34"/>
      <c r="GW25" s="34"/>
      <c r="GX25" s="34"/>
      <c r="GY25" s="34"/>
      <c r="GZ25" s="34"/>
      <c r="HA25" s="34"/>
      <c r="HB25" s="34"/>
      <c r="HC25" s="34"/>
      <c r="HD25" s="34"/>
      <c r="HE25" s="34"/>
      <c r="HF25" s="34"/>
      <c r="HG25" s="34"/>
      <c r="HH25" s="34"/>
      <c r="HI25" s="34"/>
      <c r="HJ25" s="34"/>
      <c r="HK25" s="34"/>
      <c r="HL25" s="34"/>
      <c r="HM25" s="34"/>
      <c r="HN25" s="34"/>
      <c r="HO25" s="34"/>
      <c r="HP25" s="34"/>
      <c r="HQ25" s="34"/>
      <c r="HR25" s="34"/>
      <c r="HS25" s="34"/>
      <c r="HT25" s="34"/>
      <c r="HU25" s="34"/>
      <c r="HV25" s="34"/>
      <c r="HW25" s="34"/>
      <c r="HX25" s="34"/>
      <c r="HY25" s="34"/>
      <c r="HZ25" s="34"/>
      <c r="IA25" s="34"/>
      <c r="IB25" s="34"/>
      <c r="IC25" s="34"/>
      <c r="ID25" s="34"/>
      <c r="IE25" s="34"/>
      <c r="IF25" s="34"/>
      <c r="IG25" s="34"/>
      <c r="IH25" s="34"/>
      <c r="II25" s="34"/>
      <c r="IJ25" s="34"/>
      <c r="IK25" s="34"/>
      <c r="IL25" s="34"/>
      <c r="IM25" s="34"/>
      <c r="IN25" s="34"/>
      <c r="IO25" s="34"/>
      <c r="IP25" s="34"/>
      <c r="IQ25" s="34"/>
      <c r="IR25" s="34"/>
      <c r="IS25" s="34"/>
      <c r="IT25" s="34"/>
      <c r="IU25" s="34"/>
      <c r="IV25" s="34"/>
      <c r="IW25" s="34"/>
      <c r="IX25" s="34"/>
      <c r="IY25" s="34"/>
      <c r="IZ25" s="34"/>
      <c r="JA25" s="34"/>
      <c r="JB25" s="34"/>
      <c r="JC25" s="34"/>
      <c r="JD25" s="34"/>
      <c r="JE25" s="34"/>
      <c r="JF25" s="34"/>
      <c r="JG25" s="34"/>
      <c r="JH25" s="34"/>
      <c r="JI25" s="34"/>
      <c r="JJ25" s="34"/>
      <c r="JK25" s="34"/>
      <c r="JL25" s="34"/>
      <c r="JM25" s="34"/>
      <c r="JN25" s="34"/>
      <c r="JO25" s="34"/>
      <c r="JP25" s="34"/>
      <c r="JQ25" s="34"/>
      <c r="JR25" s="34"/>
      <c r="JS25" s="34"/>
      <c r="JT25" s="34"/>
      <c r="JU25" s="34"/>
      <c r="JV25" s="34"/>
      <c r="JW25" s="34"/>
      <c r="JX25" s="34"/>
      <c r="JY25" s="34"/>
      <c r="JZ25" s="34"/>
      <c r="KA25" s="34"/>
      <c r="KB25" s="34"/>
      <c r="KC25" s="34"/>
      <c r="KD25" s="34"/>
      <c r="KE25" s="34"/>
      <c r="KF25" s="34"/>
      <c r="KG25" s="34"/>
      <c r="KH25" s="34"/>
      <c r="KI25" s="34"/>
      <c r="KJ25" s="34"/>
      <c r="KK25" s="34"/>
      <c r="KL25" s="34"/>
      <c r="KM25" s="34"/>
      <c r="KN25" s="34"/>
      <c r="KO25" s="34"/>
      <c r="KP25" s="34"/>
      <c r="KQ25" s="34"/>
      <c r="KR25" s="34"/>
      <c r="KS25" s="34"/>
      <c r="KT25" s="34"/>
      <c r="KU25" s="34"/>
      <c r="KV25" s="34"/>
      <c r="KW25" s="34"/>
      <c r="KX25" s="34"/>
      <c r="KY25" s="34"/>
    </row>
    <row r="26" spans="1:311" s="36" customFormat="1" ht="18.600000000000001">
      <c r="A26" s="34" t="str">
        <f t="shared" si="18"/>
        <v>3.6</v>
      </c>
      <c r="B26" s="35" t="s">
        <v>143</v>
      </c>
      <c r="C26" s="36" t="s">
        <v>33</v>
      </c>
      <c r="D26" s="37"/>
      <c r="E26" s="79">
        <v>45229</v>
      </c>
      <c r="F26" s="80">
        <f>IF(ISBLANK(E26)," - ",IF(G26=0,E26,E26+G26-1))</f>
        <v>45263</v>
      </c>
      <c r="G26" s="40">
        <v>35</v>
      </c>
      <c r="H26" s="41">
        <v>0</v>
      </c>
      <c r="I26" s="42">
        <f>IF(OR(F26=0,E26=0)," - ",NETWORKDAYS(E26,F26))</f>
        <v>25</v>
      </c>
      <c r="J26" s="43"/>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c r="EU26" s="34"/>
      <c r="EV26" s="34"/>
      <c r="EW26" s="34"/>
      <c r="EX26" s="34"/>
      <c r="EY26" s="34"/>
      <c r="EZ26" s="34"/>
      <c r="FA26" s="34"/>
      <c r="FB26" s="34"/>
      <c r="FC26" s="34"/>
      <c r="FD26" s="34"/>
      <c r="FE26" s="34"/>
      <c r="FF26" s="34"/>
      <c r="FG26" s="34"/>
      <c r="FH26" s="34"/>
      <c r="FI26" s="34"/>
      <c r="FJ26" s="34"/>
      <c r="FK26" s="34"/>
      <c r="FL26" s="34"/>
      <c r="FM26" s="34"/>
      <c r="FN26" s="34"/>
      <c r="FO26" s="34"/>
      <c r="FP26" s="34"/>
      <c r="FQ26" s="34"/>
      <c r="FR26" s="34"/>
      <c r="FS26" s="34"/>
      <c r="FT26" s="34"/>
      <c r="FU26" s="34"/>
      <c r="FV26" s="34"/>
      <c r="FW26" s="34"/>
      <c r="FX26" s="34"/>
      <c r="FY26" s="34"/>
      <c r="FZ26" s="34"/>
      <c r="GA26" s="34"/>
      <c r="GB26" s="34"/>
      <c r="GC26" s="34"/>
      <c r="GD26" s="34"/>
      <c r="GE26" s="34"/>
      <c r="GF26" s="34"/>
      <c r="GG26" s="34"/>
      <c r="GH26" s="34"/>
      <c r="GI26" s="34"/>
      <c r="GJ26" s="34"/>
      <c r="GK26" s="34"/>
      <c r="GL26" s="34"/>
      <c r="GM26" s="34"/>
      <c r="GN26" s="34"/>
      <c r="GO26" s="34"/>
      <c r="GP26" s="34"/>
      <c r="GQ26" s="34"/>
      <c r="GR26" s="34"/>
      <c r="GS26" s="34"/>
      <c r="GT26" s="34"/>
      <c r="GU26" s="34"/>
      <c r="GV26" s="34"/>
      <c r="GW26" s="34"/>
      <c r="GX26" s="34"/>
      <c r="GY26" s="34"/>
      <c r="GZ26" s="34"/>
      <c r="HA26" s="34"/>
      <c r="HB26" s="34"/>
      <c r="HC26" s="34"/>
      <c r="HD26" s="34"/>
      <c r="HE26" s="34"/>
      <c r="HF26" s="34"/>
      <c r="HG26" s="34"/>
      <c r="HH26" s="34"/>
      <c r="HI26" s="34"/>
      <c r="HJ26" s="34"/>
      <c r="HK26" s="34"/>
      <c r="HL26" s="34"/>
      <c r="HM26" s="34"/>
      <c r="HN26" s="34"/>
      <c r="HO26" s="34"/>
      <c r="HP26" s="34"/>
      <c r="HQ26" s="34"/>
      <c r="HR26" s="34"/>
      <c r="HS26" s="34"/>
      <c r="HT26" s="34"/>
      <c r="HU26" s="34"/>
      <c r="HV26" s="34"/>
      <c r="HW26" s="34"/>
      <c r="HX26" s="34"/>
      <c r="HY26" s="34"/>
      <c r="HZ26" s="34"/>
      <c r="IA26" s="34"/>
      <c r="IB26" s="34"/>
      <c r="IC26" s="34"/>
      <c r="ID26" s="34"/>
      <c r="IE26" s="34"/>
      <c r="IF26" s="34"/>
      <c r="IG26" s="34"/>
      <c r="IH26" s="34"/>
      <c r="II26" s="34"/>
      <c r="IJ26" s="34"/>
      <c r="IK26" s="34"/>
      <c r="IL26" s="34"/>
      <c r="IM26" s="34"/>
      <c r="IN26" s="34"/>
      <c r="IO26" s="34"/>
      <c r="IP26" s="34"/>
      <c r="IQ26" s="34"/>
      <c r="IR26" s="34"/>
      <c r="IS26" s="34"/>
      <c r="IT26" s="34"/>
      <c r="IU26" s="34"/>
      <c r="IV26" s="34"/>
      <c r="IW26" s="34"/>
      <c r="IX26" s="34"/>
      <c r="IY26" s="34"/>
      <c r="IZ26" s="34"/>
      <c r="JA26" s="34"/>
      <c r="JB26" s="34"/>
      <c r="JC26" s="34"/>
      <c r="JD26" s="34"/>
      <c r="JE26" s="34"/>
      <c r="JF26" s="34"/>
      <c r="JG26" s="34"/>
      <c r="JH26" s="34"/>
      <c r="JI26" s="34"/>
      <c r="JJ26" s="34"/>
      <c r="JK26" s="34"/>
      <c r="JL26" s="34"/>
      <c r="JM26" s="34"/>
      <c r="JN26" s="34"/>
      <c r="JO26" s="34"/>
      <c r="JP26" s="34"/>
      <c r="JQ26" s="34"/>
      <c r="JR26" s="34"/>
      <c r="JS26" s="34"/>
      <c r="JT26" s="34"/>
      <c r="JU26" s="34"/>
      <c r="JV26" s="34"/>
      <c r="JW26" s="34"/>
      <c r="JX26" s="34"/>
      <c r="JY26" s="34"/>
      <c r="JZ26" s="34"/>
      <c r="KA26" s="34"/>
      <c r="KB26" s="34"/>
      <c r="KC26" s="34"/>
      <c r="KD26" s="34"/>
      <c r="KE26" s="34"/>
      <c r="KF26" s="34"/>
      <c r="KG26" s="34"/>
      <c r="KH26" s="34"/>
      <c r="KI26" s="34"/>
      <c r="KJ26" s="34"/>
      <c r="KK26" s="34"/>
      <c r="KL26" s="34"/>
      <c r="KM26" s="34"/>
      <c r="KN26" s="34"/>
      <c r="KO26" s="34"/>
      <c r="KP26" s="34"/>
      <c r="KQ26" s="34"/>
      <c r="KR26" s="34"/>
      <c r="KS26" s="34"/>
      <c r="KT26" s="34"/>
      <c r="KU26" s="34"/>
      <c r="KV26" s="34"/>
      <c r="KW26" s="34"/>
      <c r="KX26" s="34"/>
      <c r="KY26" s="34"/>
    </row>
    <row r="27" spans="1:311" s="36" customFormat="1" ht="18.600000000000001">
      <c r="A27" s="34" t="str">
        <f t="shared" si="18"/>
        <v>3.7</v>
      </c>
      <c r="B27" s="35"/>
      <c r="D27" s="37"/>
      <c r="E27" s="79"/>
      <c r="F27" s="80" t="str">
        <f t="shared" si="16"/>
        <v xml:space="preserve"> - </v>
      </c>
      <c r="G27" s="40"/>
      <c r="H27" s="41"/>
      <c r="I27" s="42" t="str">
        <f t="shared" si="15"/>
        <v xml:space="preserve"> - </v>
      </c>
      <c r="J27" s="43"/>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c r="EU27" s="34"/>
      <c r="EV27" s="34"/>
      <c r="EW27" s="34"/>
      <c r="EX27" s="34"/>
      <c r="EY27" s="34"/>
      <c r="EZ27" s="34"/>
      <c r="FA27" s="34"/>
      <c r="FB27" s="34"/>
      <c r="FC27" s="34"/>
      <c r="FD27" s="34"/>
      <c r="FE27" s="34"/>
      <c r="FF27" s="34"/>
      <c r="FG27" s="34"/>
      <c r="FH27" s="34"/>
      <c r="FI27" s="34"/>
      <c r="FJ27" s="34"/>
      <c r="FK27" s="34"/>
      <c r="FL27" s="34"/>
      <c r="FM27" s="34"/>
      <c r="FN27" s="34"/>
      <c r="FO27" s="34"/>
      <c r="FP27" s="34"/>
      <c r="FQ27" s="34"/>
      <c r="FR27" s="34"/>
      <c r="FS27" s="34"/>
      <c r="FT27" s="34"/>
      <c r="FU27" s="34"/>
      <c r="FV27" s="34"/>
      <c r="FW27" s="34"/>
      <c r="FX27" s="34"/>
      <c r="FY27" s="34"/>
      <c r="FZ27" s="34"/>
      <c r="GA27" s="34"/>
      <c r="GB27" s="34"/>
      <c r="GC27" s="34"/>
      <c r="GD27" s="34"/>
      <c r="GE27" s="34"/>
      <c r="GF27" s="34"/>
      <c r="GG27" s="34"/>
      <c r="GH27" s="34"/>
      <c r="GI27" s="34"/>
      <c r="GJ27" s="34"/>
      <c r="GK27" s="34"/>
      <c r="GL27" s="34"/>
      <c r="GM27" s="34"/>
      <c r="GN27" s="34"/>
      <c r="GO27" s="34"/>
      <c r="GP27" s="34"/>
      <c r="GQ27" s="34"/>
      <c r="GR27" s="34"/>
      <c r="GS27" s="34"/>
      <c r="GT27" s="34"/>
      <c r="GU27" s="34"/>
      <c r="GV27" s="34"/>
      <c r="GW27" s="34"/>
      <c r="GX27" s="34"/>
      <c r="GY27" s="34"/>
      <c r="GZ27" s="34"/>
      <c r="HA27" s="34"/>
      <c r="HB27" s="34"/>
      <c r="HC27" s="34"/>
      <c r="HD27" s="34"/>
      <c r="HE27" s="34"/>
      <c r="HF27" s="34"/>
      <c r="HG27" s="34"/>
      <c r="HH27" s="34"/>
      <c r="HI27" s="34"/>
      <c r="HJ27" s="34"/>
      <c r="HK27" s="34"/>
      <c r="HL27" s="34"/>
      <c r="HM27" s="34"/>
      <c r="HN27" s="34"/>
      <c r="HO27" s="34"/>
      <c r="HP27" s="34"/>
      <c r="HQ27" s="34"/>
      <c r="HR27" s="34"/>
      <c r="HS27" s="34"/>
      <c r="HT27" s="34"/>
      <c r="HU27" s="34"/>
      <c r="HV27" s="34"/>
      <c r="HW27" s="34"/>
      <c r="HX27" s="34"/>
      <c r="HY27" s="34"/>
      <c r="HZ27" s="34"/>
      <c r="IA27" s="34"/>
      <c r="IB27" s="34"/>
      <c r="IC27" s="34"/>
      <c r="ID27" s="34"/>
      <c r="IE27" s="34"/>
      <c r="IF27" s="34"/>
      <c r="IG27" s="34"/>
      <c r="IH27" s="34"/>
      <c r="II27" s="34"/>
      <c r="IJ27" s="34"/>
      <c r="IK27" s="34"/>
      <c r="IL27" s="34"/>
      <c r="IM27" s="34"/>
      <c r="IN27" s="34"/>
      <c r="IO27" s="34"/>
      <c r="IP27" s="34"/>
      <c r="IQ27" s="34"/>
      <c r="IR27" s="34"/>
      <c r="IS27" s="34"/>
      <c r="IT27" s="34"/>
      <c r="IU27" s="34"/>
      <c r="IV27" s="34"/>
      <c r="IW27" s="34"/>
      <c r="IX27" s="34"/>
      <c r="IY27" s="34"/>
      <c r="IZ27" s="34"/>
      <c r="JA27" s="34"/>
      <c r="JB27" s="34"/>
      <c r="JC27" s="34"/>
      <c r="JD27" s="34"/>
      <c r="JE27" s="34"/>
      <c r="JF27" s="34"/>
      <c r="JG27" s="34"/>
      <c r="JH27" s="34"/>
      <c r="JI27" s="34"/>
      <c r="JJ27" s="34"/>
      <c r="JK27" s="34"/>
      <c r="JL27" s="34"/>
      <c r="JM27" s="34"/>
      <c r="JN27" s="34"/>
      <c r="JO27" s="34"/>
      <c r="JP27" s="34"/>
      <c r="JQ27" s="34"/>
      <c r="JR27" s="34"/>
      <c r="JS27" s="34"/>
      <c r="JT27" s="34"/>
      <c r="JU27" s="34"/>
      <c r="JV27" s="34"/>
      <c r="JW27" s="34"/>
      <c r="JX27" s="34"/>
      <c r="JY27" s="34"/>
      <c r="JZ27" s="34"/>
      <c r="KA27" s="34"/>
      <c r="KB27" s="34"/>
      <c r="KC27" s="34"/>
      <c r="KD27" s="34"/>
      <c r="KE27" s="34"/>
      <c r="KF27" s="34"/>
      <c r="KG27" s="34"/>
      <c r="KH27" s="34"/>
      <c r="KI27" s="34"/>
      <c r="KJ27" s="34"/>
      <c r="KK27" s="34"/>
      <c r="KL27" s="34"/>
      <c r="KM27" s="34"/>
      <c r="KN27" s="34"/>
      <c r="KO27" s="34"/>
      <c r="KP27" s="34"/>
      <c r="KQ27" s="34"/>
      <c r="KR27" s="34"/>
      <c r="KS27" s="34"/>
      <c r="KT27" s="34"/>
      <c r="KU27" s="34"/>
      <c r="KV27" s="34"/>
      <c r="KW27" s="34"/>
      <c r="KX27" s="34"/>
      <c r="KY27" s="34"/>
    </row>
    <row r="28" spans="1:311" s="36" customFormat="1" ht="18.600000000000001">
      <c r="A28" s="34" t="str">
        <f t="shared" si="18"/>
        <v>3.8</v>
      </c>
      <c r="B28" s="35"/>
      <c r="D28" s="37"/>
      <c r="E28" s="79"/>
      <c r="F28" s="80" t="str">
        <f t="shared" si="16"/>
        <v xml:space="preserve"> - </v>
      </c>
      <c r="G28" s="40"/>
      <c r="H28" s="41"/>
      <c r="I28" s="42" t="str">
        <f t="shared" si="15"/>
        <v xml:space="preserve"> - </v>
      </c>
      <c r="J28" s="43"/>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c r="EU28" s="34"/>
      <c r="EV28" s="34"/>
      <c r="EW28" s="34"/>
      <c r="EX28" s="34"/>
      <c r="EY28" s="34"/>
      <c r="EZ28" s="34"/>
      <c r="FA28" s="34"/>
      <c r="FB28" s="34"/>
      <c r="FC28" s="34"/>
      <c r="FD28" s="34"/>
      <c r="FE28" s="34"/>
      <c r="FF28" s="34"/>
      <c r="FG28" s="34"/>
      <c r="FH28" s="34"/>
      <c r="FI28" s="34"/>
      <c r="FJ28" s="34"/>
      <c r="FK28" s="34"/>
      <c r="FL28" s="34"/>
      <c r="FM28" s="34"/>
      <c r="FN28" s="34"/>
      <c r="FO28" s="34"/>
      <c r="FP28" s="34"/>
      <c r="FQ28" s="34"/>
      <c r="FR28" s="34"/>
      <c r="FS28" s="34"/>
      <c r="FT28" s="34"/>
      <c r="FU28" s="34"/>
      <c r="FV28" s="34"/>
      <c r="FW28" s="34"/>
      <c r="FX28" s="34"/>
      <c r="FY28" s="34"/>
      <c r="FZ28" s="34"/>
      <c r="GA28" s="34"/>
      <c r="GB28" s="34"/>
      <c r="GC28" s="34"/>
      <c r="GD28" s="34"/>
      <c r="GE28" s="34"/>
      <c r="GF28" s="34"/>
      <c r="GG28" s="34"/>
      <c r="GH28" s="34"/>
      <c r="GI28" s="34"/>
      <c r="GJ28" s="34"/>
      <c r="GK28" s="34"/>
      <c r="GL28" s="34"/>
      <c r="GM28" s="34"/>
      <c r="GN28" s="34"/>
      <c r="GO28" s="34"/>
      <c r="GP28" s="34"/>
      <c r="GQ28" s="34"/>
      <c r="GR28" s="34"/>
      <c r="GS28" s="34"/>
      <c r="GT28" s="34"/>
      <c r="GU28" s="34"/>
      <c r="GV28" s="34"/>
      <c r="GW28" s="34"/>
      <c r="GX28" s="34"/>
      <c r="GY28" s="34"/>
      <c r="GZ28" s="34"/>
      <c r="HA28" s="34"/>
      <c r="HB28" s="34"/>
      <c r="HC28" s="34"/>
      <c r="HD28" s="34"/>
      <c r="HE28" s="34"/>
      <c r="HF28" s="34"/>
      <c r="HG28" s="34"/>
      <c r="HH28" s="34"/>
      <c r="HI28" s="34"/>
      <c r="HJ28" s="34"/>
      <c r="HK28" s="34"/>
      <c r="HL28" s="34"/>
      <c r="HM28" s="34"/>
      <c r="HN28" s="34"/>
      <c r="HO28" s="34"/>
      <c r="HP28" s="34"/>
      <c r="HQ28" s="34"/>
      <c r="HR28" s="34"/>
      <c r="HS28" s="34"/>
      <c r="HT28" s="34"/>
      <c r="HU28" s="34"/>
      <c r="HV28" s="34"/>
      <c r="HW28" s="34"/>
      <c r="HX28" s="34"/>
      <c r="HY28" s="34"/>
      <c r="HZ28" s="34"/>
      <c r="IA28" s="34"/>
      <c r="IB28" s="34"/>
      <c r="IC28" s="34"/>
      <c r="ID28" s="34"/>
      <c r="IE28" s="34"/>
      <c r="IF28" s="34"/>
      <c r="IG28" s="34"/>
      <c r="IH28" s="34"/>
      <c r="II28" s="34"/>
      <c r="IJ28" s="34"/>
      <c r="IK28" s="34"/>
      <c r="IL28" s="34"/>
      <c r="IM28" s="34"/>
      <c r="IN28" s="34"/>
      <c r="IO28" s="34"/>
      <c r="IP28" s="34"/>
      <c r="IQ28" s="34"/>
      <c r="IR28" s="34"/>
      <c r="IS28" s="34"/>
      <c r="IT28" s="34"/>
      <c r="IU28" s="34"/>
      <c r="IV28" s="34"/>
      <c r="IW28" s="34"/>
      <c r="IX28" s="34"/>
      <c r="IY28" s="34"/>
      <c r="IZ28" s="34"/>
      <c r="JA28" s="34"/>
      <c r="JB28" s="34"/>
      <c r="JC28" s="34"/>
      <c r="JD28" s="34"/>
      <c r="JE28" s="34"/>
      <c r="JF28" s="34"/>
      <c r="JG28" s="34"/>
      <c r="JH28" s="34"/>
      <c r="JI28" s="34"/>
      <c r="JJ28" s="34"/>
      <c r="JK28" s="34"/>
      <c r="JL28" s="34"/>
      <c r="JM28" s="34"/>
      <c r="JN28" s="34"/>
      <c r="JO28" s="34"/>
      <c r="JP28" s="34"/>
      <c r="JQ28" s="34"/>
      <c r="JR28" s="34"/>
      <c r="JS28" s="34"/>
      <c r="JT28" s="34"/>
      <c r="JU28" s="34"/>
      <c r="JV28" s="34"/>
      <c r="JW28" s="34"/>
      <c r="JX28" s="34"/>
      <c r="JY28" s="34"/>
      <c r="JZ28" s="34"/>
      <c r="KA28" s="34"/>
      <c r="KB28" s="34"/>
      <c r="KC28" s="34"/>
      <c r="KD28" s="34"/>
      <c r="KE28" s="34"/>
      <c r="KF28" s="34"/>
      <c r="KG28" s="34"/>
      <c r="KH28" s="34"/>
      <c r="KI28" s="34"/>
      <c r="KJ28" s="34"/>
      <c r="KK28" s="34"/>
      <c r="KL28" s="34"/>
      <c r="KM28" s="34"/>
      <c r="KN28" s="34"/>
      <c r="KO28" s="34"/>
      <c r="KP28" s="34"/>
      <c r="KQ28" s="34"/>
      <c r="KR28" s="34"/>
      <c r="KS28" s="34"/>
      <c r="KT28" s="34"/>
      <c r="KU28" s="34"/>
      <c r="KV28" s="34"/>
      <c r="KW28" s="34"/>
      <c r="KX28" s="34"/>
      <c r="KY28" s="34"/>
    </row>
    <row r="29" spans="1:311" s="33" customFormat="1" ht="18.600000000000001">
      <c r="A29" s="45" t="str">
        <f>IF(ISERROR(VALUE(SUBSTITUTE(prevWBS,".",""))),"1",IF(ISERROR(FIND("`",SUBSTITUTE(prevWBS,".","`",1))),TEXT(VALUE(prevWBS)+1,"#"),TEXT(VALUE(LEFT(prevWBS,FIND("`",SUBSTITUTE(prevWBS,".","`",1))-1))+1,"#")))</f>
        <v>4</v>
      </c>
      <c r="B29" s="46" t="s">
        <v>23</v>
      </c>
      <c r="D29" s="47"/>
      <c r="E29" s="81"/>
      <c r="F29" s="81" t="str">
        <f t="shared" si="16"/>
        <v xml:space="preserve"> - </v>
      </c>
      <c r="G29" s="48"/>
      <c r="H29" s="49"/>
      <c r="I29" s="50" t="str">
        <f t="shared" si="15"/>
        <v xml:space="preserve"> - </v>
      </c>
      <c r="J29" s="51"/>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c r="EF29" s="52"/>
      <c r="EG29" s="52"/>
      <c r="EH29" s="52"/>
      <c r="EI29" s="52"/>
      <c r="EJ29" s="52"/>
      <c r="EK29" s="52"/>
      <c r="EL29" s="52"/>
      <c r="EM29" s="52"/>
      <c r="EN29" s="52"/>
      <c r="EO29" s="52"/>
      <c r="EP29" s="52"/>
      <c r="EQ29" s="52"/>
      <c r="ER29" s="52"/>
      <c r="ES29" s="52"/>
      <c r="ET29" s="52"/>
      <c r="EU29" s="52"/>
      <c r="EV29" s="52"/>
      <c r="EW29" s="52"/>
      <c r="EX29" s="52"/>
      <c r="EY29" s="52"/>
      <c r="EZ29" s="52"/>
      <c r="FA29" s="52"/>
      <c r="FB29" s="52"/>
      <c r="FC29" s="52"/>
      <c r="FD29" s="52"/>
      <c r="FE29" s="52"/>
      <c r="FF29" s="52"/>
      <c r="FG29" s="52"/>
      <c r="FH29" s="52"/>
      <c r="FI29" s="52"/>
      <c r="FJ29" s="52"/>
      <c r="FK29" s="52"/>
      <c r="FL29" s="52"/>
      <c r="FM29" s="52"/>
      <c r="FN29" s="52"/>
      <c r="FO29" s="52"/>
      <c r="FP29" s="52"/>
      <c r="FQ29" s="52"/>
      <c r="FR29" s="52"/>
      <c r="FS29" s="52"/>
      <c r="FT29" s="52"/>
      <c r="FU29" s="52"/>
      <c r="FV29" s="52"/>
      <c r="FW29" s="52"/>
      <c r="FX29" s="52"/>
      <c r="FY29" s="52"/>
      <c r="FZ29" s="52"/>
      <c r="GA29" s="52"/>
      <c r="GB29" s="52"/>
      <c r="GC29" s="52"/>
      <c r="GD29" s="52"/>
      <c r="GE29" s="52"/>
      <c r="GF29" s="52"/>
      <c r="GG29" s="52"/>
      <c r="GH29" s="52"/>
      <c r="GI29" s="52"/>
      <c r="GJ29" s="52"/>
      <c r="GK29" s="52"/>
      <c r="GL29" s="52"/>
      <c r="GM29" s="52"/>
      <c r="GN29" s="52"/>
      <c r="GO29" s="52"/>
      <c r="GP29" s="52"/>
      <c r="GQ29" s="52"/>
      <c r="GR29" s="52"/>
      <c r="GS29" s="52"/>
      <c r="GT29" s="52"/>
      <c r="GU29" s="52"/>
      <c r="GV29" s="52"/>
      <c r="GW29" s="52"/>
      <c r="GX29" s="52"/>
      <c r="GY29" s="52"/>
      <c r="GZ29" s="52"/>
      <c r="HA29" s="52"/>
      <c r="HB29" s="52"/>
      <c r="HC29" s="52"/>
      <c r="HD29" s="52"/>
      <c r="HE29" s="52"/>
      <c r="HF29" s="52"/>
      <c r="HG29" s="52"/>
      <c r="HH29" s="52"/>
      <c r="HI29" s="52"/>
      <c r="HJ29" s="52"/>
      <c r="HK29" s="52"/>
      <c r="HL29" s="52"/>
      <c r="HM29" s="52"/>
      <c r="HN29" s="52"/>
      <c r="HO29" s="52"/>
      <c r="HP29" s="52"/>
      <c r="HQ29" s="52"/>
      <c r="HR29" s="52"/>
      <c r="HS29" s="52"/>
      <c r="HT29" s="52"/>
      <c r="HU29" s="52"/>
      <c r="HV29" s="52"/>
      <c r="HW29" s="52"/>
      <c r="HX29" s="52"/>
      <c r="HY29" s="52"/>
      <c r="HZ29" s="52"/>
      <c r="IA29" s="52"/>
      <c r="IB29" s="52"/>
      <c r="IC29" s="52"/>
      <c r="ID29" s="52"/>
      <c r="IE29" s="52"/>
      <c r="IF29" s="52"/>
      <c r="IG29" s="52"/>
      <c r="IH29" s="52"/>
      <c r="II29" s="52"/>
      <c r="IJ29" s="52"/>
      <c r="IK29" s="52"/>
      <c r="IL29" s="52"/>
      <c r="IM29" s="52"/>
      <c r="IN29" s="52"/>
      <c r="IO29" s="52"/>
      <c r="IP29" s="52"/>
      <c r="IQ29" s="52"/>
      <c r="IR29" s="52"/>
      <c r="IS29" s="52"/>
      <c r="IT29" s="52"/>
      <c r="IU29" s="52"/>
      <c r="IV29" s="52"/>
      <c r="IW29" s="52"/>
      <c r="IX29" s="52"/>
      <c r="IY29" s="52"/>
      <c r="IZ29" s="52"/>
      <c r="JA29" s="52"/>
      <c r="JB29" s="52"/>
      <c r="JC29" s="52"/>
      <c r="JD29" s="52"/>
      <c r="JE29" s="52"/>
      <c r="JF29" s="52"/>
      <c r="JG29" s="52"/>
      <c r="JH29" s="52"/>
      <c r="JI29" s="52"/>
      <c r="JJ29" s="52"/>
      <c r="JK29" s="52"/>
      <c r="JL29" s="52"/>
      <c r="JM29" s="52"/>
      <c r="JN29" s="52"/>
      <c r="JO29" s="52"/>
      <c r="JP29" s="52"/>
      <c r="JQ29" s="52"/>
      <c r="JR29" s="52"/>
      <c r="JS29" s="52"/>
      <c r="JT29" s="52"/>
      <c r="JU29" s="52"/>
      <c r="JV29" s="52"/>
      <c r="JW29" s="52"/>
      <c r="JX29" s="52"/>
      <c r="JY29" s="52"/>
      <c r="JZ29" s="52"/>
      <c r="KA29" s="52"/>
      <c r="KB29" s="52"/>
      <c r="KC29" s="52"/>
      <c r="KD29" s="52"/>
      <c r="KE29" s="52"/>
      <c r="KF29" s="52"/>
      <c r="KG29" s="52"/>
      <c r="KH29" s="52"/>
      <c r="KI29" s="52"/>
      <c r="KJ29" s="52"/>
      <c r="KK29" s="52"/>
      <c r="KL29" s="52"/>
      <c r="KM29" s="52"/>
      <c r="KN29" s="52"/>
      <c r="KO29" s="52"/>
      <c r="KP29" s="52"/>
      <c r="KQ29" s="52"/>
      <c r="KR29" s="52"/>
      <c r="KS29" s="52"/>
      <c r="KT29" s="52"/>
      <c r="KU29" s="52"/>
      <c r="KV29" s="52"/>
      <c r="KW29" s="52"/>
      <c r="KX29" s="52"/>
      <c r="KY29" s="52"/>
    </row>
    <row r="30" spans="1:311" s="36" customFormat="1" ht="18.600000000000001">
      <c r="A30" s="34" t="str">
        <f t="shared" ref="A30:A39" si="19">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30" s="35" t="s">
        <v>24</v>
      </c>
      <c r="C30" s="36" t="s">
        <v>33</v>
      </c>
      <c r="D30" s="37"/>
      <c r="E30" s="79">
        <v>45265</v>
      </c>
      <c r="F30" s="80">
        <f t="shared" si="16"/>
        <v>45304</v>
      </c>
      <c r="G30" s="40">
        <v>40</v>
      </c>
      <c r="H30" s="41">
        <v>0</v>
      </c>
      <c r="I30" s="42">
        <f t="shared" si="15"/>
        <v>29</v>
      </c>
      <c r="J30" s="43"/>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c r="EU30" s="34"/>
      <c r="EV30" s="34"/>
      <c r="EW30" s="34"/>
      <c r="EX30" s="34"/>
      <c r="EY30" s="34"/>
      <c r="EZ30" s="34"/>
      <c r="FA30" s="34"/>
      <c r="FB30" s="34"/>
      <c r="FC30" s="34"/>
      <c r="FD30" s="34"/>
      <c r="FE30" s="34"/>
      <c r="FF30" s="34"/>
      <c r="FG30" s="34"/>
      <c r="FH30" s="34"/>
      <c r="FI30" s="34"/>
      <c r="FJ30" s="34"/>
      <c r="FK30" s="34"/>
      <c r="FL30" s="34"/>
      <c r="FM30" s="34"/>
      <c r="FN30" s="34"/>
      <c r="FO30" s="34"/>
      <c r="FP30" s="34"/>
      <c r="FQ30" s="34"/>
      <c r="FR30" s="34"/>
      <c r="FS30" s="34"/>
      <c r="FT30" s="34"/>
      <c r="FU30" s="34"/>
      <c r="FV30" s="34"/>
      <c r="FW30" s="34"/>
      <c r="FX30" s="34"/>
      <c r="FY30" s="34"/>
      <c r="FZ30" s="34"/>
      <c r="GA30" s="34"/>
      <c r="GB30" s="34"/>
      <c r="GC30" s="34"/>
      <c r="GD30" s="34"/>
      <c r="GE30" s="34"/>
      <c r="GF30" s="34"/>
      <c r="GG30" s="34"/>
      <c r="GH30" s="34"/>
      <c r="GI30" s="34"/>
      <c r="GJ30" s="34"/>
      <c r="GK30" s="82"/>
      <c r="GL30" s="34"/>
      <c r="GM30" s="34"/>
      <c r="GN30" s="34"/>
      <c r="GO30" s="34"/>
      <c r="GP30" s="34"/>
      <c r="GQ30" s="34"/>
      <c r="GR30" s="34"/>
      <c r="GS30" s="34"/>
      <c r="GT30" s="34"/>
      <c r="GU30" s="34"/>
      <c r="GV30" s="34"/>
      <c r="GW30" s="34"/>
      <c r="GX30" s="34"/>
      <c r="GY30" s="34"/>
      <c r="GZ30" s="34"/>
      <c r="HA30" s="34"/>
      <c r="HB30" s="34"/>
      <c r="HC30" s="34"/>
      <c r="HD30" s="34"/>
      <c r="HE30" s="34"/>
      <c r="HF30" s="34"/>
      <c r="HG30" s="34"/>
      <c r="HH30" s="34"/>
      <c r="HI30" s="34"/>
      <c r="HJ30" s="34"/>
      <c r="HK30" s="34"/>
      <c r="HL30" s="34"/>
      <c r="HM30" s="34"/>
      <c r="HN30" s="34"/>
      <c r="HO30" s="34"/>
      <c r="HP30" s="34"/>
      <c r="HQ30" s="34"/>
      <c r="HR30" s="34"/>
      <c r="HS30" s="34"/>
      <c r="HT30" s="34"/>
      <c r="HU30" s="34"/>
      <c r="HV30" s="34"/>
      <c r="HW30" s="34"/>
      <c r="HX30" s="34"/>
      <c r="HY30" s="34"/>
      <c r="HZ30" s="34"/>
      <c r="IA30" s="34"/>
      <c r="IB30" s="34"/>
      <c r="IC30" s="34"/>
      <c r="ID30" s="34"/>
      <c r="IE30" s="34"/>
      <c r="IF30" s="34"/>
      <c r="IG30" s="34"/>
      <c r="IH30" s="34"/>
      <c r="II30" s="34"/>
      <c r="IJ30" s="34"/>
      <c r="IK30" s="34"/>
      <c r="IL30" s="34"/>
      <c r="IM30" s="34"/>
      <c r="IN30" s="34"/>
      <c r="IO30" s="34"/>
      <c r="IP30" s="34"/>
      <c r="IQ30" s="34"/>
      <c r="IR30" s="34"/>
      <c r="IS30" s="34"/>
      <c r="IT30" s="34"/>
      <c r="IU30" s="34"/>
      <c r="IV30" s="34"/>
      <c r="IW30" s="34"/>
      <c r="IX30" s="34"/>
      <c r="IY30" s="34"/>
      <c r="IZ30" s="34"/>
      <c r="JA30" s="34"/>
      <c r="JB30" s="34"/>
      <c r="JC30" s="34"/>
      <c r="JD30" s="34"/>
      <c r="JE30" s="34"/>
      <c r="JF30" s="34"/>
      <c r="JG30" s="34"/>
      <c r="JH30" s="34"/>
      <c r="JI30" s="34"/>
      <c r="JJ30" s="34"/>
      <c r="JK30" s="34"/>
      <c r="JL30" s="34"/>
      <c r="JM30" s="34"/>
      <c r="JN30" s="34"/>
      <c r="JO30" s="34"/>
      <c r="JP30" s="34"/>
      <c r="JQ30" s="34"/>
      <c r="JR30" s="34"/>
      <c r="JS30" s="34"/>
      <c r="JT30" s="34"/>
      <c r="JU30" s="34"/>
      <c r="JV30" s="34"/>
      <c r="JW30" s="34"/>
      <c r="JX30" s="34"/>
      <c r="JY30" s="34"/>
      <c r="JZ30" s="34"/>
      <c r="KA30" s="34"/>
      <c r="KB30" s="34"/>
      <c r="KC30" s="34"/>
      <c r="KD30" s="34"/>
      <c r="KE30" s="34"/>
      <c r="KF30" s="34"/>
      <c r="KG30" s="34"/>
      <c r="KH30" s="34"/>
      <c r="KI30" s="34"/>
      <c r="KJ30" s="34"/>
      <c r="KK30" s="34"/>
      <c r="KL30" s="34"/>
      <c r="KM30" s="34"/>
      <c r="KN30" s="34"/>
      <c r="KO30" s="34"/>
      <c r="KP30" s="34"/>
      <c r="KQ30" s="34"/>
      <c r="KR30" s="34"/>
      <c r="KS30" s="34"/>
      <c r="KT30" s="34"/>
      <c r="KU30" s="34"/>
      <c r="KV30" s="34"/>
      <c r="KW30" s="34"/>
      <c r="KX30" s="34"/>
      <c r="KY30" s="34"/>
    </row>
    <row r="31" spans="1:311" s="36" customFormat="1" ht="18.600000000000001">
      <c r="A31" s="34" t="str">
        <f t="shared" si="19"/>
        <v>4.2</v>
      </c>
      <c r="B31" s="35" t="s">
        <v>25</v>
      </c>
      <c r="C31" s="36" t="s">
        <v>33</v>
      </c>
      <c r="D31" s="37"/>
      <c r="E31" s="79">
        <v>45265</v>
      </c>
      <c r="F31" s="80">
        <f t="shared" si="16"/>
        <v>45304</v>
      </c>
      <c r="G31" s="40">
        <v>40</v>
      </c>
      <c r="H31" s="41">
        <v>0</v>
      </c>
      <c r="I31" s="42">
        <f t="shared" si="15"/>
        <v>29</v>
      </c>
      <c r="J31" s="43"/>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c r="EU31" s="34"/>
      <c r="EV31" s="34"/>
      <c r="EW31" s="34"/>
      <c r="EX31" s="34"/>
      <c r="EY31" s="34"/>
      <c r="EZ31" s="34"/>
      <c r="FA31" s="34"/>
      <c r="FB31" s="34"/>
      <c r="FC31" s="34"/>
      <c r="FD31" s="34"/>
      <c r="FE31" s="34"/>
      <c r="FF31" s="34"/>
      <c r="FG31" s="34"/>
      <c r="FH31" s="34"/>
      <c r="FI31" s="34"/>
      <c r="FJ31" s="34"/>
      <c r="FK31" s="34"/>
      <c r="FL31" s="34"/>
      <c r="FM31" s="34"/>
      <c r="FN31" s="34"/>
      <c r="FO31" s="34"/>
      <c r="FP31" s="34"/>
      <c r="FQ31" s="34"/>
      <c r="FR31" s="34"/>
      <c r="FS31" s="34"/>
      <c r="FT31" s="34"/>
      <c r="FU31" s="34"/>
      <c r="FV31" s="34"/>
      <c r="FW31" s="34"/>
      <c r="FX31" s="34"/>
      <c r="FY31" s="34"/>
      <c r="FZ31" s="34"/>
      <c r="GA31" s="34"/>
      <c r="GB31" s="34"/>
      <c r="GC31" s="34"/>
      <c r="GD31" s="34"/>
      <c r="GE31" s="34"/>
      <c r="GF31" s="34"/>
      <c r="GG31" s="34"/>
      <c r="GH31" s="34"/>
      <c r="GI31" s="34"/>
      <c r="GJ31" s="34"/>
      <c r="GK31" s="34"/>
      <c r="GL31" s="34"/>
      <c r="GM31" s="34"/>
      <c r="GN31" s="34"/>
      <c r="GO31" s="34"/>
      <c r="GP31" s="34"/>
      <c r="GQ31" s="34"/>
      <c r="GR31" s="34"/>
      <c r="GS31" s="34"/>
      <c r="GT31" s="34"/>
      <c r="GU31" s="34"/>
      <c r="GV31" s="34"/>
      <c r="GW31" s="34"/>
      <c r="GX31" s="34"/>
      <c r="GY31" s="34"/>
      <c r="GZ31" s="34"/>
      <c r="HA31" s="34"/>
      <c r="HB31" s="34"/>
      <c r="HC31" s="34"/>
      <c r="HD31" s="34"/>
      <c r="HE31" s="34"/>
      <c r="HF31" s="34"/>
      <c r="HG31" s="34"/>
      <c r="HH31" s="34"/>
      <c r="HI31" s="34"/>
      <c r="HJ31" s="34"/>
      <c r="HK31" s="34"/>
      <c r="HL31" s="34"/>
      <c r="HM31" s="34"/>
      <c r="HN31" s="34"/>
      <c r="HO31" s="34"/>
      <c r="HP31" s="34"/>
      <c r="HQ31" s="34"/>
      <c r="HR31" s="34"/>
      <c r="HS31" s="34"/>
      <c r="HT31" s="34"/>
      <c r="HU31" s="34"/>
      <c r="HV31" s="34"/>
      <c r="HW31" s="34"/>
      <c r="HX31" s="34"/>
      <c r="HY31" s="34"/>
      <c r="HZ31" s="34"/>
      <c r="IA31" s="34"/>
      <c r="IB31" s="34"/>
      <c r="IC31" s="34"/>
      <c r="ID31" s="34"/>
      <c r="IE31" s="34"/>
      <c r="IF31" s="34"/>
      <c r="IG31" s="34"/>
      <c r="IH31" s="34"/>
      <c r="II31" s="34"/>
      <c r="IJ31" s="34"/>
      <c r="IK31" s="34"/>
      <c r="IL31" s="34"/>
      <c r="IM31" s="34"/>
      <c r="IN31" s="34"/>
      <c r="IO31" s="34"/>
      <c r="IP31" s="34"/>
      <c r="IQ31" s="34"/>
      <c r="IR31" s="34"/>
      <c r="IS31" s="34"/>
      <c r="IT31" s="34"/>
      <c r="IU31" s="34"/>
      <c r="IV31" s="34"/>
      <c r="IW31" s="34"/>
      <c r="IX31" s="34"/>
      <c r="IY31" s="34"/>
      <c r="IZ31" s="34"/>
      <c r="JA31" s="34"/>
      <c r="JB31" s="34"/>
      <c r="JC31" s="34"/>
      <c r="JD31" s="34"/>
      <c r="JE31" s="34"/>
      <c r="JF31" s="34"/>
      <c r="JG31" s="34"/>
      <c r="JH31" s="34"/>
      <c r="JI31" s="34"/>
      <c r="JJ31" s="34"/>
      <c r="JK31" s="34"/>
      <c r="JL31" s="34"/>
      <c r="JM31" s="34"/>
      <c r="JN31" s="34"/>
      <c r="JO31" s="34"/>
      <c r="JP31" s="34"/>
      <c r="JQ31" s="34"/>
      <c r="JR31" s="34"/>
      <c r="JS31" s="34"/>
      <c r="JT31" s="34"/>
      <c r="JU31" s="34"/>
      <c r="JV31" s="34"/>
      <c r="JW31" s="34"/>
      <c r="JX31" s="34"/>
      <c r="JY31" s="34"/>
      <c r="JZ31" s="34"/>
      <c r="KA31" s="34"/>
      <c r="KB31" s="34"/>
      <c r="KC31" s="34"/>
      <c r="KD31" s="34"/>
      <c r="KE31" s="34"/>
      <c r="KF31" s="34"/>
      <c r="KG31" s="34"/>
      <c r="KH31" s="34"/>
      <c r="KI31" s="34"/>
      <c r="KJ31" s="34"/>
      <c r="KK31" s="34"/>
      <c r="KL31" s="34"/>
      <c r="KM31" s="34"/>
      <c r="KN31" s="34"/>
      <c r="KO31" s="34"/>
      <c r="KP31" s="34"/>
      <c r="KQ31" s="34"/>
      <c r="KR31" s="34"/>
      <c r="KS31" s="34"/>
      <c r="KT31" s="34"/>
      <c r="KU31" s="34"/>
      <c r="KV31" s="34"/>
      <c r="KW31" s="34"/>
      <c r="KX31" s="34"/>
      <c r="KY31" s="34"/>
    </row>
    <row r="32" spans="1:311" s="36" customFormat="1" ht="18.600000000000001">
      <c r="A32" s="34" t="str">
        <f t="shared" si="19"/>
        <v>4.3</v>
      </c>
      <c r="B32" s="35" t="s">
        <v>144</v>
      </c>
      <c r="C32" s="36" t="s">
        <v>33</v>
      </c>
      <c r="D32" s="37"/>
      <c r="E32" s="79">
        <v>45295</v>
      </c>
      <c r="F32" s="80">
        <f t="shared" ref="F32" si="20">IF(ISBLANK(E32)," - ",IF(G32=0,E32,E32+G32-1))</f>
        <v>45337</v>
      </c>
      <c r="G32" s="40">
        <v>43</v>
      </c>
      <c r="H32" s="41">
        <v>0</v>
      </c>
      <c r="I32" s="42">
        <f t="shared" ref="I32" si="21">IF(OR(F32=0,E32=0)," - ",NETWORKDAYS(E32,F32))</f>
        <v>31</v>
      </c>
      <c r="J32" s="43"/>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c r="EU32" s="34"/>
      <c r="EV32" s="34"/>
      <c r="EW32" s="34"/>
      <c r="EX32" s="34"/>
      <c r="EY32" s="34"/>
      <c r="EZ32" s="34"/>
      <c r="FA32" s="34"/>
      <c r="FB32" s="34"/>
      <c r="FC32" s="34"/>
      <c r="FD32" s="34"/>
      <c r="FE32" s="34"/>
      <c r="FF32" s="34"/>
      <c r="FG32" s="34"/>
      <c r="FH32" s="34"/>
      <c r="FI32" s="34"/>
      <c r="FJ32" s="34"/>
      <c r="FK32" s="34"/>
      <c r="FL32" s="34"/>
      <c r="FM32" s="34"/>
      <c r="FN32" s="34"/>
      <c r="FO32" s="34"/>
      <c r="FP32" s="34"/>
      <c r="FQ32" s="34"/>
      <c r="FR32" s="34"/>
      <c r="FS32" s="34"/>
      <c r="FT32" s="34"/>
      <c r="FU32" s="34"/>
      <c r="FV32" s="34"/>
      <c r="FW32" s="34"/>
      <c r="FX32" s="34"/>
      <c r="FY32" s="34"/>
      <c r="FZ32" s="34"/>
      <c r="GA32" s="34"/>
      <c r="GB32" s="34"/>
      <c r="GC32" s="34"/>
      <c r="GD32" s="34"/>
      <c r="GE32" s="34"/>
      <c r="GF32" s="34"/>
      <c r="GG32" s="34"/>
      <c r="GH32" s="34"/>
      <c r="GI32" s="34"/>
      <c r="GJ32" s="34"/>
      <c r="GK32" s="34"/>
      <c r="GL32" s="34"/>
      <c r="GM32" s="34"/>
      <c r="GN32" s="34"/>
      <c r="GO32" s="34"/>
      <c r="GP32" s="34"/>
      <c r="GQ32" s="34"/>
      <c r="GR32" s="34"/>
      <c r="GS32" s="34"/>
      <c r="GT32" s="34"/>
      <c r="GU32" s="34"/>
      <c r="GV32" s="34"/>
      <c r="GW32" s="34"/>
      <c r="GX32" s="34"/>
      <c r="GY32" s="34"/>
      <c r="GZ32" s="34"/>
      <c r="HA32" s="34"/>
      <c r="HB32" s="34"/>
      <c r="HC32" s="34"/>
      <c r="HD32" s="34"/>
      <c r="HE32" s="34"/>
      <c r="HF32" s="34"/>
      <c r="HG32" s="34"/>
      <c r="HH32" s="34"/>
      <c r="HI32" s="34"/>
      <c r="HJ32" s="34"/>
      <c r="HK32" s="34"/>
      <c r="HL32" s="34"/>
      <c r="HM32" s="34"/>
      <c r="HN32" s="34"/>
      <c r="HO32" s="34"/>
      <c r="HP32" s="34"/>
      <c r="HQ32" s="34"/>
      <c r="HR32" s="34"/>
      <c r="HS32" s="34"/>
      <c r="HT32" s="34"/>
      <c r="HU32" s="34"/>
      <c r="HV32" s="34"/>
      <c r="HW32" s="34"/>
      <c r="HX32" s="34"/>
      <c r="HY32" s="34"/>
      <c r="HZ32" s="34"/>
      <c r="IA32" s="34"/>
      <c r="IB32" s="34"/>
      <c r="IC32" s="34"/>
      <c r="ID32" s="34"/>
      <c r="IE32" s="34"/>
      <c r="IF32" s="34"/>
      <c r="IG32" s="34"/>
      <c r="IH32" s="34"/>
      <c r="II32" s="34"/>
      <c r="IJ32" s="34"/>
      <c r="IK32" s="34"/>
      <c r="IL32" s="34"/>
      <c r="IM32" s="34"/>
      <c r="IN32" s="34"/>
      <c r="IO32" s="34"/>
      <c r="IP32" s="34"/>
      <c r="IQ32" s="34"/>
      <c r="IR32" s="34"/>
      <c r="IS32" s="34"/>
      <c r="IT32" s="34"/>
      <c r="IU32" s="34"/>
      <c r="IV32" s="34"/>
      <c r="IW32" s="34"/>
      <c r="IX32" s="34"/>
      <c r="IY32" s="34"/>
      <c r="IZ32" s="34"/>
      <c r="JA32" s="34"/>
      <c r="JB32" s="34"/>
      <c r="JC32" s="34"/>
      <c r="JD32" s="34"/>
      <c r="JE32" s="34"/>
      <c r="JF32" s="34"/>
      <c r="JG32" s="34"/>
      <c r="JH32" s="34"/>
      <c r="JI32" s="34"/>
      <c r="JJ32" s="34"/>
      <c r="JK32" s="34"/>
      <c r="JL32" s="34"/>
      <c r="JM32" s="34"/>
      <c r="JN32" s="34"/>
      <c r="JO32" s="34"/>
      <c r="JP32" s="34"/>
      <c r="JQ32" s="34"/>
      <c r="JR32" s="34"/>
      <c r="JS32" s="34"/>
      <c r="JT32" s="34"/>
      <c r="JU32" s="34"/>
      <c r="JV32" s="34"/>
      <c r="JW32" s="34"/>
      <c r="JX32" s="34"/>
      <c r="JY32" s="34"/>
      <c r="JZ32" s="34"/>
      <c r="KA32" s="34"/>
      <c r="KB32" s="34"/>
      <c r="KC32" s="34"/>
      <c r="KD32" s="34"/>
      <c r="KE32" s="34"/>
      <c r="KF32" s="34"/>
      <c r="KG32" s="34"/>
      <c r="KH32" s="34"/>
      <c r="KI32" s="34"/>
      <c r="KJ32" s="34"/>
      <c r="KK32" s="34"/>
      <c r="KL32" s="34"/>
      <c r="KM32" s="34"/>
      <c r="KN32" s="34"/>
      <c r="KO32" s="34"/>
      <c r="KP32" s="34"/>
      <c r="KQ32" s="34"/>
      <c r="KR32" s="34"/>
      <c r="KS32" s="34"/>
      <c r="KT32" s="34"/>
      <c r="KU32" s="34"/>
      <c r="KV32" s="34"/>
      <c r="KW32" s="34"/>
      <c r="KX32" s="34"/>
      <c r="KY32" s="34"/>
    </row>
    <row r="33" spans="1:311" s="36" customFormat="1" ht="18.600000000000001">
      <c r="A33" s="34" t="str">
        <f t="shared" si="19"/>
        <v>4.4</v>
      </c>
      <c r="B33" s="35" t="s">
        <v>34</v>
      </c>
      <c r="C33" s="36" t="str">
        <f>C14</f>
        <v>TNF/Tomas</v>
      </c>
      <c r="D33" s="37"/>
      <c r="E33" s="79">
        <v>45338</v>
      </c>
      <c r="F33" s="80">
        <f t="shared" si="16"/>
        <v>45367</v>
      </c>
      <c r="G33" s="40">
        <v>30</v>
      </c>
      <c r="H33" s="41">
        <v>0</v>
      </c>
      <c r="I33" s="42">
        <f t="shared" si="15"/>
        <v>21</v>
      </c>
      <c r="J33" s="43"/>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c r="EU33" s="34"/>
      <c r="EV33" s="34"/>
      <c r="EW33" s="34"/>
      <c r="EX33" s="34"/>
      <c r="EY33" s="34"/>
      <c r="EZ33" s="34"/>
      <c r="FA33" s="34"/>
      <c r="FB33" s="34"/>
      <c r="FC33" s="34"/>
      <c r="FD33" s="34"/>
      <c r="FE33" s="34"/>
      <c r="FF33" s="34"/>
      <c r="FG33" s="34"/>
      <c r="FH33" s="34"/>
      <c r="FI33" s="34"/>
      <c r="FJ33" s="34"/>
      <c r="FK33" s="34"/>
      <c r="FL33" s="34"/>
      <c r="FM33" s="34"/>
      <c r="FN33" s="34"/>
      <c r="FO33" s="34"/>
      <c r="FP33" s="34"/>
      <c r="FQ33" s="34"/>
      <c r="FR33" s="34"/>
      <c r="FS33" s="34"/>
      <c r="FT33" s="34"/>
      <c r="FU33" s="34"/>
      <c r="FV33" s="34"/>
      <c r="FW33" s="34"/>
      <c r="FX33" s="34"/>
      <c r="FY33" s="34"/>
      <c r="FZ33" s="34"/>
      <c r="GA33" s="34"/>
      <c r="GB33" s="34"/>
      <c r="GC33" s="34"/>
      <c r="GD33" s="34"/>
      <c r="GE33" s="34"/>
      <c r="GF33" s="34"/>
      <c r="GG33" s="34"/>
      <c r="GH33" s="34"/>
      <c r="GI33" s="34"/>
      <c r="GJ33" s="34"/>
      <c r="GK33" s="34"/>
      <c r="GL33" s="34"/>
      <c r="GM33" s="34"/>
      <c r="GN33" s="34"/>
      <c r="GO33" s="34"/>
      <c r="GP33" s="34"/>
      <c r="GQ33" s="34"/>
      <c r="GR33" s="34"/>
      <c r="GS33" s="34"/>
      <c r="GT33" s="34"/>
      <c r="GU33" s="34"/>
      <c r="GV33" s="34"/>
      <c r="GW33" s="34"/>
      <c r="GX33" s="34"/>
      <c r="GY33" s="34"/>
      <c r="GZ33" s="34"/>
      <c r="HA33" s="34"/>
      <c r="HB33" s="34"/>
      <c r="HC33" s="34"/>
      <c r="HD33" s="34"/>
      <c r="HE33" s="34"/>
      <c r="HF33" s="34"/>
      <c r="HG33" s="34"/>
      <c r="HH33" s="34"/>
      <c r="HI33" s="34"/>
      <c r="HJ33" s="34"/>
      <c r="HK33" s="34"/>
      <c r="HL33" s="34"/>
      <c r="HM33" s="34"/>
      <c r="HN33" s="34"/>
      <c r="HO33" s="34"/>
      <c r="HP33" s="34"/>
      <c r="HQ33" s="34"/>
      <c r="HR33" s="34"/>
      <c r="HS33" s="34"/>
      <c r="HT33" s="34"/>
      <c r="HU33" s="34"/>
      <c r="HV33" s="34"/>
      <c r="HW33" s="34"/>
      <c r="HX33" s="34"/>
      <c r="HY33" s="34"/>
      <c r="HZ33" s="34"/>
      <c r="IA33" s="34"/>
      <c r="IB33" s="34"/>
      <c r="IC33" s="34"/>
      <c r="ID33" s="34"/>
      <c r="IE33" s="34"/>
      <c r="IF33" s="34"/>
      <c r="IG33" s="34"/>
      <c r="IH33" s="34"/>
      <c r="II33" s="34"/>
      <c r="IJ33" s="34"/>
      <c r="IK33" s="34"/>
      <c r="IL33" s="34"/>
      <c r="IM33" s="34"/>
      <c r="IN33" s="34"/>
      <c r="IO33" s="34"/>
      <c r="IP33" s="34"/>
      <c r="IQ33" s="34"/>
      <c r="IR33" s="34"/>
      <c r="IS33" s="34"/>
      <c r="IT33" s="34"/>
      <c r="IU33" s="34"/>
      <c r="IV33" s="34"/>
      <c r="IW33" s="34"/>
      <c r="IX33" s="34"/>
      <c r="IY33" s="34"/>
      <c r="IZ33" s="34"/>
      <c r="JA33" s="34"/>
      <c r="JB33" s="34"/>
      <c r="JC33" s="34"/>
      <c r="JD33" s="34"/>
      <c r="JE33" s="34"/>
      <c r="JF33" s="34"/>
      <c r="JG33" s="34"/>
      <c r="JH33" s="34"/>
      <c r="JI33" s="34"/>
      <c r="JJ33" s="34"/>
      <c r="JK33" s="34"/>
      <c r="JL33" s="34"/>
      <c r="JM33" s="34"/>
      <c r="JN33" s="34"/>
      <c r="JO33" s="34"/>
      <c r="JP33" s="34"/>
      <c r="JQ33" s="34"/>
      <c r="JR33" s="34"/>
      <c r="JS33" s="34"/>
      <c r="JT33" s="34"/>
      <c r="JU33" s="34"/>
      <c r="JV33" s="34"/>
      <c r="JW33" s="34"/>
      <c r="JX33" s="34"/>
      <c r="JY33" s="34"/>
      <c r="JZ33" s="34"/>
      <c r="KA33" s="34"/>
      <c r="KB33" s="34"/>
      <c r="KC33" s="34"/>
      <c r="KD33" s="34"/>
      <c r="KE33" s="34"/>
      <c r="KF33" s="34"/>
      <c r="KG33" s="34"/>
      <c r="KH33" s="34"/>
      <c r="KI33" s="34"/>
      <c r="KJ33" s="34"/>
      <c r="KK33" s="34"/>
      <c r="KL33" s="34"/>
      <c r="KM33" s="34"/>
      <c r="KN33" s="34"/>
      <c r="KO33" s="34"/>
      <c r="KP33" s="34"/>
      <c r="KQ33" s="34"/>
      <c r="KR33" s="34"/>
      <c r="KS33" s="34"/>
      <c r="KT33" s="34"/>
      <c r="KU33" s="34"/>
      <c r="KV33" s="34"/>
      <c r="KW33" s="34"/>
      <c r="KX33" s="34"/>
      <c r="KY33" s="34"/>
    </row>
    <row r="34" spans="1:311" s="36" customFormat="1" ht="18.600000000000001">
      <c r="A34" s="34" t="str">
        <f t="shared" si="19"/>
        <v>4.5</v>
      </c>
      <c r="B34" s="35" t="s">
        <v>26</v>
      </c>
      <c r="C34" s="36" t="str">
        <f>C33</f>
        <v>TNF/Tomas</v>
      </c>
      <c r="D34" s="37"/>
      <c r="E34" s="79">
        <v>45338</v>
      </c>
      <c r="F34" s="80">
        <f>IF(ISBLANK(E34)," - ",IF(G34=0,E34,E34+G34-1))</f>
        <v>45367</v>
      </c>
      <c r="G34" s="40">
        <v>30</v>
      </c>
      <c r="H34" s="41">
        <v>0</v>
      </c>
      <c r="I34" s="42">
        <f t="shared" si="15"/>
        <v>21</v>
      </c>
      <c r="J34" s="43"/>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c r="EU34" s="34"/>
      <c r="EV34" s="34"/>
      <c r="EW34" s="34"/>
      <c r="EX34" s="34"/>
      <c r="EY34" s="34"/>
      <c r="EZ34" s="34"/>
      <c r="FA34" s="34"/>
      <c r="FB34" s="34"/>
      <c r="FC34" s="34"/>
      <c r="FD34" s="34"/>
      <c r="FE34" s="34"/>
      <c r="FF34" s="34"/>
      <c r="FG34" s="34"/>
      <c r="FH34" s="34"/>
      <c r="FI34" s="34"/>
      <c r="FJ34" s="34"/>
      <c r="FK34" s="34"/>
      <c r="FL34" s="34"/>
      <c r="FM34" s="34"/>
      <c r="FN34" s="34"/>
      <c r="FO34" s="34"/>
      <c r="FP34" s="34"/>
      <c r="FQ34" s="34"/>
      <c r="FR34" s="34"/>
      <c r="FS34" s="34"/>
      <c r="FT34" s="34"/>
      <c r="FU34" s="34"/>
      <c r="FV34" s="34"/>
      <c r="FW34" s="34"/>
      <c r="FX34" s="34"/>
      <c r="FY34" s="34"/>
      <c r="FZ34" s="34"/>
      <c r="GA34" s="34"/>
      <c r="GB34" s="34"/>
      <c r="GC34" s="34"/>
      <c r="GD34" s="34"/>
      <c r="GE34" s="34"/>
      <c r="GF34" s="34"/>
      <c r="GG34" s="34"/>
      <c r="GH34" s="34"/>
      <c r="GI34" s="34"/>
      <c r="GJ34" s="34"/>
      <c r="GK34" s="34"/>
      <c r="GL34" s="34"/>
      <c r="GM34" s="34"/>
      <c r="GN34" s="34"/>
      <c r="GO34" s="34"/>
      <c r="GP34" s="34"/>
      <c r="GQ34" s="34"/>
      <c r="GR34" s="34"/>
      <c r="GS34" s="34"/>
      <c r="GT34" s="34"/>
      <c r="GU34" s="34"/>
      <c r="GV34" s="34"/>
      <c r="GW34" s="34"/>
      <c r="GX34" s="34"/>
      <c r="GY34" s="34"/>
      <c r="GZ34" s="34"/>
      <c r="HA34" s="34"/>
      <c r="HB34" s="34"/>
      <c r="HC34" s="34"/>
      <c r="HD34" s="34"/>
      <c r="HE34" s="34"/>
      <c r="HF34" s="34"/>
      <c r="HG34" s="34"/>
      <c r="HH34" s="34"/>
      <c r="HI34" s="34"/>
      <c r="HJ34" s="34"/>
      <c r="HK34" s="34"/>
      <c r="HL34" s="34"/>
      <c r="HM34" s="34"/>
      <c r="HN34" s="34"/>
      <c r="HO34" s="34"/>
      <c r="HP34" s="34"/>
      <c r="HQ34" s="34"/>
      <c r="HR34" s="34"/>
      <c r="HS34" s="34"/>
      <c r="HT34" s="34"/>
      <c r="HU34" s="34"/>
      <c r="HV34" s="34"/>
      <c r="HW34" s="34"/>
      <c r="HX34" s="34"/>
      <c r="HY34" s="34"/>
      <c r="HZ34" s="34"/>
      <c r="IA34" s="34"/>
      <c r="IB34" s="34"/>
      <c r="IC34" s="34"/>
      <c r="ID34" s="34"/>
      <c r="IE34" s="34"/>
      <c r="IF34" s="34"/>
      <c r="IG34" s="34"/>
      <c r="IH34" s="34"/>
      <c r="II34" s="34"/>
      <c r="IJ34" s="34"/>
      <c r="IK34" s="34"/>
      <c r="IL34" s="34"/>
      <c r="IM34" s="34"/>
      <c r="IN34" s="34"/>
      <c r="IO34" s="34"/>
      <c r="IP34" s="34"/>
      <c r="IQ34" s="34"/>
      <c r="IR34" s="34"/>
      <c r="IS34" s="34"/>
      <c r="IT34" s="34"/>
      <c r="IU34" s="34"/>
      <c r="IV34" s="34"/>
      <c r="IW34" s="34"/>
      <c r="IX34" s="34"/>
      <c r="IY34" s="34"/>
      <c r="IZ34" s="34"/>
      <c r="JA34" s="34"/>
      <c r="JB34" s="34"/>
      <c r="JC34" s="34"/>
      <c r="JD34" s="34"/>
      <c r="JE34" s="34"/>
      <c r="JF34" s="34"/>
      <c r="JG34" s="34"/>
      <c r="JH34" s="34"/>
      <c r="JI34" s="34"/>
      <c r="JJ34" s="34"/>
      <c r="JK34" s="34"/>
      <c r="JL34" s="34"/>
      <c r="JM34" s="34"/>
      <c r="JN34" s="34"/>
      <c r="JO34" s="34"/>
      <c r="JP34" s="34"/>
      <c r="JQ34" s="34"/>
      <c r="JR34" s="34"/>
      <c r="JS34" s="34"/>
      <c r="JT34" s="34"/>
      <c r="JU34" s="34"/>
      <c r="JV34" s="34"/>
      <c r="JW34" s="34"/>
      <c r="JX34" s="34"/>
      <c r="JY34" s="34"/>
      <c r="JZ34" s="34"/>
      <c r="KA34" s="34"/>
      <c r="KB34" s="34"/>
      <c r="KC34" s="34"/>
      <c r="KD34" s="34"/>
      <c r="KE34" s="34"/>
      <c r="KF34" s="34"/>
      <c r="KG34" s="34"/>
      <c r="KH34" s="34"/>
      <c r="KI34" s="34"/>
      <c r="KJ34" s="34"/>
      <c r="KK34" s="34"/>
      <c r="KL34" s="34"/>
      <c r="KM34" s="34"/>
      <c r="KN34" s="34"/>
      <c r="KO34" s="34"/>
      <c r="KP34" s="34"/>
      <c r="KQ34" s="34"/>
      <c r="KR34" s="34"/>
      <c r="KS34" s="34"/>
      <c r="KT34" s="34"/>
      <c r="KU34" s="34"/>
      <c r="KV34" s="34"/>
      <c r="KW34" s="34"/>
      <c r="KX34" s="34"/>
      <c r="KY34" s="34"/>
    </row>
    <row r="35" spans="1:311" s="36" customFormat="1" ht="18.600000000000001">
      <c r="A35" s="34" t="str">
        <f t="shared" si="19"/>
        <v>4.6</v>
      </c>
      <c r="B35" s="35" t="s">
        <v>27</v>
      </c>
      <c r="C35" s="36" t="str">
        <f>C34</f>
        <v>TNF/Tomas</v>
      </c>
      <c r="D35" s="37"/>
      <c r="E35" s="79">
        <v>45338</v>
      </c>
      <c r="F35" s="80">
        <f>IF(ISBLANK(E35)," - ",IF(G35=0,E35,E35+G35-1))</f>
        <v>45367</v>
      </c>
      <c r="G35" s="40">
        <v>30</v>
      </c>
      <c r="H35" s="41">
        <v>0</v>
      </c>
      <c r="I35" s="42">
        <f t="shared" si="15"/>
        <v>21</v>
      </c>
      <c r="J35" s="43"/>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c r="EU35" s="34"/>
      <c r="EV35" s="34"/>
      <c r="EW35" s="34"/>
      <c r="EX35" s="34"/>
      <c r="EY35" s="34"/>
      <c r="EZ35" s="34"/>
      <c r="FA35" s="34"/>
      <c r="FB35" s="34"/>
      <c r="FC35" s="34"/>
      <c r="FD35" s="34"/>
      <c r="FE35" s="34"/>
      <c r="FF35" s="34"/>
      <c r="FG35" s="34"/>
      <c r="FH35" s="34"/>
      <c r="FI35" s="34"/>
      <c r="FJ35" s="34"/>
      <c r="FK35" s="34"/>
      <c r="FL35" s="34"/>
      <c r="FM35" s="34"/>
      <c r="FN35" s="34"/>
      <c r="FO35" s="34"/>
      <c r="FP35" s="34"/>
      <c r="FQ35" s="34"/>
      <c r="FR35" s="34"/>
      <c r="FS35" s="34"/>
      <c r="FT35" s="34"/>
      <c r="FU35" s="34"/>
      <c r="FV35" s="34"/>
      <c r="FW35" s="34"/>
      <c r="FX35" s="34"/>
      <c r="FY35" s="34"/>
      <c r="FZ35" s="34"/>
      <c r="GA35" s="34"/>
      <c r="GB35" s="34"/>
      <c r="GC35" s="34"/>
      <c r="GD35" s="34"/>
      <c r="GE35" s="34"/>
      <c r="GF35" s="34"/>
      <c r="GG35" s="34"/>
      <c r="GH35" s="34"/>
      <c r="GI35" s="34"/>
      <c r="GJ35" s="34"/>
      <c r="GK35" s="34"/>
      <c r="GL35" s="34"/>
      <c r="GM35" s="34"/>
      <c r="GN35" s="34"/>
      <c r="GO35" s="34"/>
      <c r="GP35" s="34"/>
      <c r="GQ35" s="34"/>
      <c r="GR35" s="34"/>
      <c r="GS35" s="34"/>
      <c r="GT35" s="34"/>
      <c r="GU35" s="34"/>
      <c r="GV35" s="34"/>
      <c r="GW35" s="34"/>
      <c r="GX35" s="34"/>
      <c r="GY35" s="34"/>
      <c r="GZ35" s="34"/>
      <c r="HA35" s="34"/>
      <c r="HB35" s="34"/>
      <c r="HC35" s="34"/>
      <c r="HD35" s="34"/>
      <c r="HE35" s="34"/>
      <c r="HF35" s="34"/>
      <c r="HG35" s="34"/>
      <c r="HH35" s="34"/>
      <c r="HI35" s="34"/>
      <c r="HJ35" s="34"/>
      <c r="HK35" s="34"/>
      <c r="HL35" s="34"/>
      <c r="HM35" s="34"/>
      <c r="HN35" s="34"/>
      <c r="HO35" s="34"/>
      <c r="HP35" s="34"/>
      <c r="HQ35" s="34"/>
      <c r="HR35" s="34"/>
      <c r="HS35" s="34"/>
      <c r="HT35" s="34"/>
      <c r="HU35" s="34"/>
      <c r="HV35" s="34"/>
      <c r="HW35" s="34"/>
      <c r="HX35" s="34"/>
      <c r="HY35" s="34"/>
      <c r="HZ35" s="34"/>
      <c r="IA35" s="34"/>
      <c r="IB35" s="34"/>
      <c r="IC35" s="34"/>
      <c r="ID35" s="34"/>
      <c r="IE35" s="34"/>
      <c r="IF35" s="34"/>
      <c r="IG35" s="34"/>
      <c r="IH35" s="34"/>
      <c r="II35" s="34"/>
      <c r="IJ35" s="34"/>
      <c r="IK35" s="34"/>
      <c r="IL35" s="34"/>
      <c r="IM35" s="34"/>
      <c r="IN35" s="34"/>
      <c r="IO35" s="34"/>
      <c r="IP35" s="34"/>
      <c r="IQ35" s="34"/>
      <c r="IR35" s="34"/>
      <c r="IS35" s="34"/>
      <c r="IT35" s="34"/>
      <c r="IU35" s="34"/>
      <c r="IV35" s="34"/>
      <c r="IW35" s="34"/>
      <c r="IX35" s="34"/>
      <c r="IY35" s="34"/>
      <c r="IZ35" s="34"/>
      <c r="JA35" s="34"/>
      <c r="JB35" s="34"/>
      <c r="JC35" s="34"/>
      <c r="JD35" s="34"/>
      <c r="JE35" s="34"/>
      <c r="JF35" s="34"/>
      <c r="JG35" s="34"/>
      <c r="JH35" s="34"/>
      <c r="JI35" s="34"/>
      <c r="JJ35" s="34"/>
      <c r="JK35" s="34"/>
      <c r="JL35" s="34"/>
      <c r="JM35" s="34"/>
      <c r="JN35" s="34"/>
      <c r="JO35" s="34"/>
      <c r="JP35" s="34"/>
      <c r="JQ35" s="34"/>
      <c r="JR35" s="34"/>
      <c r="JS35" s="34"/>
      <c r="JT35" s="34"/>
      <c r="JU35" s="34"/>
      <c r="JV35" s="34"/>
      <c r="JW35" s="34"/>
      <c r="JX35" s="34"/>
      <c r="JY35" s="34"/>
      <c r="JZ35" s="34"/>
      <c r="KA35" s="34"/>
      <c r="KB35" s="34"/>
      <c r="KC35" s="34"/>
      <c r="KD35" s="34"/>
      <c r="KE35" s="34"/>
      <c r="KF35" s="34"/>
      <c r="KG35" s="34"/>
      <c r="KH35" s="34"/>
      <c r="KI35" s="34"/>
      <c r="KJ35" s="34"/>
      <c r="KK35" s="34"/>
      <c r="KL35" s="34"/>
      <c r="KM35" s="34"/>
      <c r="KN35" s="34"/>
      <c r="KO35" s="34"/>
      <c r="KP35" s="34"/>
      <c r="KQ35" s="34"/>
      <c r="KR35" s="34"/>
      <c r="KS35" s="34"/>
      <c r="KT35" s="34"/>
      <c r="KU35" s="34"/>
      <c r="KV35" s="34"/>
      <c r="KW35" s="34"/>
      <c r="KX35" s="34"/>
      <c r="KY35" s="34"/>
    </row>
    <row r="36" spans="1:311" s="36" customFormat="1" ht="18.600000000000001">
      <c r="A36" s="34" t="str">
        <f t="shared" si="19"/>
        <v>4.7</v>
      </c>
      <c r="B36" s="35" t="s">
        <v>35</v>
      </c>
      <c r="C36" s="36" t="str">
        <f>C35</f>
        <v>TNF/Tomas</v>
      </c>
      <c r="D36" s="37"/>
      <c r="E36" s="79">
        <v>45338</v>
      </c>
      <c r="F36" s="80">
        <f>IF(ISBLANK(E36)," - ",IF(G36=0,E36,E36+G36-1))</f>
        <v>45367</v>
      </c>
      <c r="G36" s="40">
        <v>30</v>
      </c>
      <c r="H36" s="41">
        <v>0</v>
      </c>
      <c r="I36" s="42">
        <f>IF(OR(F36=0,E36=0)," - ",NETWORKDAYS(E36,F36))</f>
        <v>21</v>
      </c>
      <c r="J36" s="43"/>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c r="EU36" s="34"/>
      <c r="EV36" s="34"/>
      <c r="EW36" s="34"/>
      <c r="EX36" s="34"/>
      <c r="EY36" s="34"/>
      <c r="EZ36" s="34"/>
      <c r="FA36" s="34"/>
      <c r="FB36" s="34"/>
      <c r="FC36" s="34"/>
      <c r="FD36" s="34"/>
      <c r="FE36" s="34"/>
      <c r="FF36" s="34"/>
      <c r="FG36" s="34"/>
      <c r="FH36" s="34"/>
      <c r="FI36" s="34"/>
      <c r="FJ36" s="34"/>
      <c r="FK36" s="34"/>
      <c r="FL36" s="34"/>
      <c r="FM36" s="34"/>
      <c r="FN36" s="34"/>
      <c r="FO36" s="34"/>
      <c r="FP36" s="34"/>
      <c r="FQ36" s="34"/>
      <c r="FR36" s="34"/>
      <c r="FS36" s="34"/>
      <c r="FT36" s="34"/>
      <c r="FU36" s="34"/>
      <c r="FV36" s="34"/>
      <c r="FW36" s="34"/>
      <c r="FX36" s="34"/>
      <c r="FY36" s="34"/>
      <c r="FZ36" s="34"/>
      <c r="GA36" s="34"/>
      <c r="GB36" s="34"/>
      <c r="GC36" s="34"/>
      <c r="GD36" s="34"/>
      <c r="GE36" s="34"/>
      <c r="GF36" s="34"/>
      <c r="GG36" s="34"/>
      <c r="GH36" s="34"/>
      <c r="GI36" s="34"/>
      <c r="GJ36" s="34"/>
      <c r="GK36" s="34"/>
      <c r="GL36" s="34"/>
      <c r="GM36" s="34"/>
      <c r="GN36" s="34"/>
      <c r="GO36" s="34"/>
      <c r="GP36" s="34"/>
      <c r="GQ36" s="34"/>
      <c r="GR36" s="34"/>
      <c r="GS36" s="34"/>
      <c r="GT36" s="34"/>
      <c r="GU36" s="34"/>
      <c r="GV36" s="34"/>
      <c r="GW36" s="34"/>
      <c r="GX36" s="34"/>
      <c r="GY36" s="34"/>
      <c r="GZ36" s="34"/>
      <c r="HA36" s="34"/>
      <c r="HB36" s="34"/>
      <c r="HC36" s="34"/>
      <c r="HD36" s="34"/>
      <c r="HE36" s="34"/>
      <c r="HF36" s="34"/>
      <c r="HG36" s="34"/>
      <c r="HH36" s="34"/>
      <c r="HI36" s="34"/>
      <c r="HJ36" s="34"/>
      <c r="HK36" s="34"/>
      <c r="HL36" s="34"/>
      <c r="HM36" s="34"/>
      <c r="HN36" s="34"/>
      <c r="HO36" s="34"/>
      <c r="HP36" s="34"/>
      <c r="HQ36" s="34"/>
      <c r="HR36" s="34"/>
      <c r="HS36" s="34"/>
      <c r="HT36" s="34"/>
      <c r="HU36" s="34"/>
      <c r="HV36" s="34"/>
      <c r="HW36" s="34"/>
      <c r="HX36" s="34"/>
      <c r="HY36" s="34"/>
      <c r="HZ36" s="34"/>
      <c r="IA36" s="34"/>
      <c r="IB36" s="34"/>
      <c r="IC36" s="34"/>
      <c r="ID36" s="34"/>
      <c r="IE36" s="34"/>
      <c r="IF36" s="34"/>
      <c r="IG36" s="34"/>
      <c r="IH36" s="34"/>
      <c r="II36" s="34"/>
      <c r="IJ36" s="34"/>
      <c r="IK36" s="34"/>
      <c r="IL36" s="34"/>
      <c r="IM36" s="34"/>
      <c r="IN36" s="34"/>
      <c r="IO36" s="34"/>
      <c r="IP36" s="34"/>
      <c r="IQ36" s="34"/>
      <c r="IR36" s="34"/>
      <c r="IS36" s="34"/>
      <c r="IT36" s="34"/>
      <c r="IU36" s="34"/>
      <c r="IV36" s="34"/>
      <c r="IW36" s="34"/>
      <c r="IX36" s="34"/>
      <c r="IY36" s="34"/>
      <c r="IZ36" s="34"/>
      <c r="JA36" s="34"/>
      <c r="JB36" s="34"/>
      <c r="JC36" s="34"/>
      <c r="JD36" s="34"/>
      <c r="JE36" s="34"/>
      <c r="JF36" s="34"/>
      <c r="JG36" s="34"/>
      <c r="JH36" s="34"/>
      <c r="JI36" s="34"/>
      <c r="JJ36" s="34"/>
      <c r="JK36" s="34"/>
      <c r="JL36" s="34"/>
      <c r="JM36" s="34"/>
      <c r="JN36" s="34"/>
      <c r="JO36" s="34"/>
      <c r="JP36" s="34"/>
      <c r="JQ36" s="34"/>
      <c r="JR36" s="34"/>
      <c r="JS36" s="34"/>
      <c r="JT36" s="34"/>
      <c r="JU36" s="34"/>
      <c r="JV36" s="34"/>
      <c r="JW36" s="34"/>
      <c r="JX36" s="34"/>
      <c r="JY36" s="34"/>
      <c r="JZ36" s="34"/>
      <c r="KA36" s="34"/>
      <c r="KB36" s="34"/>
      <c r="KC36" s="34"/>
      <c r="KD36" s="34"/>
      <c r="KE36" s="34"/>
      <c r="KF36" s="34"/>
      <c r="KG36" s="34"/>
      <c r="KH36" s="34"/>
      <c r="KI36" s="34"/>
      <c r="KJ36" s="34"/>
      <c r="KK36" s="34"/>
      <c r="KL36" s="34"/>
      <c r="KM36" s="34"/>
      <c r="KN36" s="34"/>
      <c r="KO36" s="34"/>
      <c r="KP36" s="34"/>
      <c r="KQ36" s="34"/>
      <c r="KR36" s="34"/>
      <c r="KS36" s="34"/>
      <c r="KT36" s="34"/>
      <c r="KU36" s="34"/>
      <c r="KV36" s="34"/>
      <c r="KW36" s="34"/>
      <c r="KX36" s="34"/>
      <c r="KY36" s="34"/>
    </row>
    <row r="37" spans="1:311" s="36" customFormat="1" ht="18.600000000000001">
      <c r="A37" s="34" t="str">
        <f t="shared" si="19"/>
        <v>4.8</v>
      </c>
      <c r="B37" s="35" t="s">
        <v>28</v>
      </c>
      <c r="C37" s="36" t="str">
        <f>C36</f>
        <v>TNF/Tomas</v>
      </c>
      <c r="D37" s="37"/>
      <c r="E37" s="79">
        <v>45338</v>
      </c>
      <c r="F37" s="80">
        <f>IF(ISBLANK(E37)," - ",IF(G37=0,E37,E37+G37-1))</f>
        <v>45367</v>
      </c>
      <c r="G37" s="40">
        <v>30</v>
      </c>
      <c r="H37" s="41">
        <v>0</v>
      </c>
      <c r="I37" s="42">
        <f t="shared" si="15"/>
        <v>21</v>
      </c>
      <c r="J37" s="43"/>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c r="EU37" s="34"/>
      <c r="EV37" s="34"/>
      <c r="EW37" s="34"/>
      <c r="EX37" s="34"/>
      <c r="EY37" s="34"/>
      <c r="EZ37" s="34"/>
      <c r="FA37" s="34"/>
      <c r="FB37" s="34"/>
      <c r="FC37" s="34"/>
      <c r="FD37" s="34"/>
      <c r="FE37" s="34"/>
      <c r="FF37" s="34"/>
      <c r="FG37" s="34"/>
      <c r="FH37" s="34"/>
      <c r="FI37" s="34"/>
      <c r="FJ37" s="34"/>
      <c r="FK37" s="34"/>
      <c r="FL37" s="34"/>
      <c r="FM37" s="34"/>
      <c r="FN37" s="34"/>
      <c r="FO37" s="34"/>
      <c r="FP37" s="34"/>
      <c r="FQ37" s="34"/>
      <c r="FR37" s="34"/>
      <c r="FS37" s="34"/>
      <c r="FT37" s="34"/>
      <c r="FU37" s="34"/>
      <c r="FV37" s="34"/>
      <c r="FW37" s="34"/>
      <c r="FX37" s="34"/>
      <c r="FY37" s="34"/>
      <c r="FZ37" s="34"/>
      <c r="GA37" s="34"/>
      <c r="GB37" s="34"/>
      <c r="GC37" s="34"/>
      <c r="GD37" s="34"/>
      <c r="GE37" s="34"/>
      <c r="GF37" s="34"/>
      <c r="GG37" s="34"/>
      <c r="GH37" s="34"/>
      <c r="GI37" s="34"/>
      <c r="GJ37" s="34"/>
      <c r="GK37" s="34"/>
      <c r="GL37" s="34"/>
      <c r="GM37" s="34"/>
      <c r="GN37" s="34"/>
      <c r="GO37" s="34"/>
      <c r="GP37" s="34"/>
      <c r="GQ37" s="34"/>
      <c r="GR37" s="34"/>
      <c r="GS37" s="34"/>
      <c r="GT37" s="34"/>
      <c r="GU37" s="34"/>
      <c r="GV37" s="34"/>
      <c r="GW37" s="34"/>
      <c r="GX37" s="34"/>
      <c r="GY37" s="34"/>
      <c r="GZ37" s="34"/>
      <c r="HA37" s="34"/>
      <c r="HB37" s="34"/>
      <c r="HC37" s="34"/>
      <c r="HD37" s="34"/>
      <c r="HE37" s="34"/>
      <c r="HF37" s="34"/>
      <c r="HG37" s="34"/>
      <c r="HH37" s="34"/>
      <c r="HI37" s="34"/>
      <c r="HJ37" s="34"/>
      <c r="HK37" s="34"/>
      <c r="HL37" s="34"/>
      <c r="HM37" s="34"/>
      <c r="HN37" s="34"/>
      <c r="HO37" s="34"/>
      <c r="HP37" s="34"/>
      <c r="HQ37" s="34"/>
      <c r="HR37" s="34"/>
      <c r="HS37" s="34"/>
      <c r="HT37" s="34"/>
      <c r="HU37" s="34"/>
      <c r="HV37" s="34"/>
      <c r="HW37" s="34"/>
      <c r="HX37" s="34"/>
      <c r="HY37" s="34"/>
      <c r="HZ37" s="34"/>
      <c r="IA37" s="34"/>
      <c r="IB37" s="34"/>
      <c r="IC37" s="34"/>
      <c r="ID37" s="34"/>
      <c r="IE37" s="34"/>
      <c r="IF37" s="34"/>
      <c r="IG37" s="34"/>
      <c r="IH37" s="34"/>
      <c r="II37" s="34"/>
      <c r="IJ37" s="34"/>
      <c r="IK37" s="34"/>
      <c r="IL37" s="34"/>
      <c r="IM37" s="34"/>
      <c r="IN37" s="34"/>
      <c r="IO37" s="34"/>
      <c r="IP37" s="34"/>
      <c r="IQ37" s="34"/>
      <c r="IR37" s="34"/>
      <c r="IS37" s="34"/>
      <c r="IT37" s="34"/>
      <c r="IU37" s="34"/>
      <c r="IV37" s="34"/>
      <c r="IW37" s="34"/>
      <c r="IX37" s="34"/>
      <c r="IY37" s="34"/>
      <c r="IZ37" s="34"/>
      <c r="JA37" s="34"/>
      <c r="JB37" s="34"/>
      <c r="JC37" s="34"/>
      <c r="JD37" s="34"/>
      <c r="JE37" s="34"/>
      <c r="JF37" s="34"/>
      <c r="JG37" s="34"/>
      <c r="JH37" s="34"/>
      <c r="JI37" s="34"/>
      <c r="JJ37" s="34"/>
      <c r="JK37" s="34"/>
      <c r="JL37" s="34"/>
      <c r="JM37" s="34"/>
      <c r="JN37" s="34"/>
      <c r="JO37" s="34"/>
      <c r="JP37" s="34"/>
      <c r="JQ37" s="34"/>
      <c r="JR37" s="34"/>
      <c r="JS37" s="34"/>
      <c r="JT37" s="34"/>
      <c r="JU37" s="34"/>
      <c r="JV37" s="34"/>
      <c r="JW37" s="34"/>
      <c r="JX37" s="34"/>
      <c r="JY37" s="34"/>
      <c r="JZ37" s="34"/>
      <c r="KA37" s="34"/>
      <c r="KB37" s="34"/>
      <c r="KC37" s="34"/>
      <c r="KD37" s="34"/>
      <c r="KE37" s="34"/>
      <c r="KF37" s="34"/>
      <c r="KG37" s="34"/>
      <c r="KH37" s="34"/>
      <c r="KI37" s="34"/>
      <c r="KJ37" s="34"/>
      <c r="KK37" s="34"/>
      <c r="KL37" s="34"/>
      <c r="KM37" s="34"/>
      <c r="KN37" s="34"/>
      <c r="KO37" s="34"/>
      <c r="KP37" s="34"/>
      <c r="KQ37" s="34"/>
      <c r="KR37" s="34"/>
      <c r="KS37" s="34"/>
      <c r="KT37" s="34"/>
      <c r="KU37" s="34"/>
      <c r="KV37" s="34"/>
      <c r="KW37" s="34"/>
      <c r="KX37" s="34"/>
      <c r="KY37" s="34"/>
    </row>
    <row r="38" spans="1:311" s="36" customFormat="1" ht="18.600000000000001">
      <c r="A38" s="34" t="str">
        <f t="shared" si="19"/>
        <v>4.9</v>
      </c>
      <c r="B38" s="35"/>
      <c r="D38" s="37"/>
      <c r="E38" s="79"/>
      <c r="F38" s="80" t="str">
        <f>IF(ISBLANK(E38)," - ",IF(G38=0,E38,E38+G38-1))</f>
        <v xml:space="preserve"> - </v>
      </c>
      <c r="G38" s="40"/>
      <c r="H38" s="41"/>
      <c r="I38" s="42" t="str">
        <f>IF(OR(F38=0,E38=0)," - ",NETWORKDAYS(E38,F38))</f>
        <v xml:space="preserve"> - </v>
      </c>
      <c r="J38" s="43"/>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c r="EU38" s="34"/>
      <c r="EV38" s="34"/>
      <c r="EW38" s="34"/>
      <c r="EX38" s="34"/>
      <c r="EY38" s="34"/>
      <c r="EZ38" s="34"/>
      <c r="FA38" s="34"/>
      <c r="FB38" s="34"/>
      <c r="FC38" s="34"/>
      <c r="FD38" s="34"/>
      <c r="FE38" s="34"/>
      <c r="FF38" s="34"/>
      <c r="FG38" s="34"/>
      <c r="FH38" s="34"/>
      <c r="FI38" s="34"/>
      <c r="FJ38" s="34"/>
      <c r="FK38" s="34"/>
      <c r="FL38" s="34"/>
      <c r="FM38" s="34"/>
      <c r="FN38" s="34"/>
      <c r="FO38" s="34"/>
      <c r="FP38" s="34"/>
      <c r="FQ38" s="34"/>
      <c r="FR38" s="34"/>
      <c r="FS38" s="34"/>
      <c r="FT38" s="34"/>
      <c r="FU38" s="34"/>
      <c r="FV38" s="34"/>
      <c r="FW38" s="34"/>
      <c r="FX38" s="34"/>
      <c r="FY38" s="34"/>
      <c r="FZ38" s="34"/>
      <c r="GA38" s="34"/>
      <c r="GB38" s="34"/>
      <c r="GC38" s="34"/>
      <c r="GD38" s="34"/>
      <c r="GE38" s="34"/>
      <c r="GF38" s="34"/>
      <c r="GG38" s="34"/>
      <c r="GH38" s="34"/>
      <c r="GI38" s="34"/>
      <c r="GJ38" s="34"/>
      <c r="GK38" s="34"/>
      <c r="GL38" s="34"/>
      <c r="GM38" s="34"/>
      <c r="GN38" s="34"/>
      <c r="GO38" s="34"/>
      <c r="GP38" s="34"/>
      <c r="GQ38" s="34"/>
      <c r="GR38" s="34"/>
      <c r="GS38" s="34"/>
      <c r="GT38" s="34"/>
      <c r="GU38" s="34"/>
      <c r="GV38" s="34"/>
      <c r="GW38" s="34"/>
      <c r="GX38" s="34"/>
      <c r="GY38" s="34"/>
      <c r="GZ38" s="34"/>
      <c r="HA38" s="34"/>
      <c r="HB38" s="34"/>
      <c r="HC38" s="34"/>
      <c r="HD38" s="34"/>
      <c r="HE38" s="34"/>
      <c r="HF38" s="34"/>
      <c r="HG38" s="34"/>
      <c r="HH38" s="34"/>
      <c r="HI38" s="34"/>
      <c r="HJ38" s="34"/>
      <c r="HK38" s="34"/>
      <c r="HL38" s="34"/>
      <c r="HM38" s="34"/>
      <c r="HN38" s="34"/>
      <c r="HO38" s="34"/>
      <c r="HP38" s="34"/>
      <c r="HQ38" s="34"/>
      <c r="HR38" s="34"/>
      <c r="HS38" s="34"/>
      <c r="HT38" s="34"/>
      <c r="HU38" s="34"/>
      <c r="HV38" s="34"/>
      <c r="HW38" s="34"/>
      <c r="HX38" s="34"/>
      <c r="HY38" s="34"/>
      <c r="HZ38" s="34"/>
      <c r="IA38" s="34"/>
      <c r="IB38" s="34"/>
      <c r="IC38" s="34"/>
      <c r="ID38" s="34"/>
      <c r="IE38" s="34"/>
      <c r="IF38" s="34"/>
      <c r="IG38" s="34"/>
      <c r="IH38" s="34"/>
      <c r="II38" s="34"/>
      <c r="IJ38" s="34"/>
      <c r="IK38" s="34"/>
      <c r="IL38" s="34"/>
      <c r="IM38" s="34"/>
      <c r="IN38" s="34"/>
      <c r="IO38" s="34"/>
      <c r="IP38" s="34"/>
      <c r="IQ38" s="34"/>
      <c r="IR38" s="34"/>
      <c r="IS38" s="34"/>
      <c r="IT38" s="34"/>
      <c r="IU38" s="34"/>
      <c r="IV38" s="34"/>
      <c r="IW38" s="34"/>
      <c r="IX38" s="34"/>
      <c r="IY38" s="34"/>
      <c r="IZ38" s="34"/>
      <c r="JA38" s="34"/>
      <c r="JB38" s="34"/>
      <c r="JC38" s="34"/>
      <c r="JD38" s="34"/>
      <c r="JE38" s="34"/>
      <c r="JF38" s="34"/>
      <c r="JG38" s="34"/>
      <c r="JH38" s="34"/>
      <c r="JI38" s="34"/>
      <c r="JJ38" s="34"/>
      <c r="JK38" s="34"/>
      <c r="JL38" s="34"/>
      <c r="JM38" s="34"/>
      <c r="JN38" s="34"/>
      <c r="JO38" s="34"/>
      <c r="JP38" s="34"/>
      <c r="JQ38" s="34"/>
      <c r="JR38" s="34"/>
      <c r="JS38" s="34"/>
      <c r="JT38" s="34"/>
      <c r="JU38" s="34"/>
      <c r="JV38" s="34"/>
      <c r="JW38" s="34"/>
      <c r="JX38" s="34"/>
      <c r="JY38" s="34"/>
      <c r="JZ38" s="34"/>
      <c r="KA38" s="34"/>
      <c r="KB38" s="34"/>
      <c r="KC38" s="34"/>
      <c r="KD38" s="34"/>
      <c r="KE38" s="34"/>
      <c r="KF38" s="34"/>
      <c r="KG38" s="34"/>
      <c r="KH38" s="34"/>
      <c r="KI38" s="34"/>
      <c r="KJ38" s="34"/>
      <c r="KK38" s="34"/>
      <c r="KL38" s="34"/>
      <c r="KM38" s="34"/>
      <c r="KN38" s="34"/>
      <c r="KO38" s="34"/>
      <c r="KP38" s="34"/>
      <c r="KQ38" s="34"/>
      <c r="KR38" s="34"/>
      <c r="KS38" s="34"/>
      <c r="KT38" s="34"/>
      <c r="KU38" s="34"/>
      <c r="KV38" s="34"/>
      <c r="KW38" s="34"/>
      <c r="KX38" s="34"/>
      <c r="KY38" s="34"/>
    </row>
    <row r="39" spans="1:311" s="60" customFormat="1" ht="18.600000000000001">
      <c r="A39" s="34" t="str">
        <f t="shared" si="19"/>
        <v>4.10</v>
      </c>
      <c r="B39" s="53"/>
      <c r="C39" s="53"/>
      <c r="D39" s="54"/>
      <c r="E39" s="55"/>
      <c r="F39" s="55"/>
      <c r="G39" s="56"/>
      <c r="H39" s="57"/>
      <c r="I39" s="58" t="str">
        <f t="shared" si="15"/>
        <v xml:space="preserve"> - </v>
      </c>
      <c r="J39" s="59"/>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c r="EU39" s="34"/>
      <c r="EV39" s="34"/>
      <c r="EW39" s="34"/>
      <c r="EX39" s="34"/>
      <c r="EY39" s="34"/>
      <c r="EZ39" s="34"/>
      <c r="FA39" s="34"/>
      <c r="FB39" s="34"/>
      <c r="FC39" s="34"/>
      <c r="FD39" s="34"/>
      <c r="FE39" s="34"/>
      <c r="FF39" s="34"/>
      <c r="FG39" s="34"/>
      <c r="FH39" s="34"/>
      <c r="FI39" s="34"/>
      <c r="FJ39" s="34"/>
      <c r="FK39" s="34"/>
      <c r="FL39" s="34"/>
      <c r="FM39" s="34"/>
      <c r="FN39" s="34"/>
      <c r="FO39" s="34"/>
      <c r="FP39" s="34"/>
      <c r="FQ39" s="34"/>
      <c r="FR39" s="34"/>
      <c r="FS39" s="34"/>
      <c r="FT39" s="34"/>
      <c r="FU39" s="34"/>
      <c r="FV39" s="34"/>
      <c r="FW39" s="34"/>
      <c r="FX39" s="34"/>
      <c r="FY39" s="34"/>
      <c r="FZ39" s="34"/>
      <c r="GA39" s="34"/>
      <c r="GB39" s="34"/>
      <c r="GC39" s="34"/>
      <c r="GD39" s="34"/>
      <c r="GE39" s="34"/>
      <c r="GF39" s="34"/>
      <c r="GG39" s="34"/>
      <c r="GH39" s="34"/>
      <c r="GI39" s="34"/>
      <c r="GJ39" s="34"/>
      <c r="GK39" s="34"/>
      <c r="GL39" s="34"/>
      <c r="GM39" s="34"/>
      <c r="GN39" s="34"/>
      <c r="GO39" s="34"/>
      <c r="GP39" s="34"/>
      <c r="GQ39" s="34"/>
      <c r="GR39" s="34"/>
      <c r="GS39" s="34"/>
      <c r="GT39" s="34"/>
      <c r="GU39" s="34"/>
      <c r="GV39" s="34"/>
      <c r="GW39" s="34"/>
      <c r="GX39" s="34"/>
      <c r="GY39" s="34"/>
      <c r="GZ39" s="34"/>
      <c r="HA39" s="34"/>
      <c r="HB39" s="34"/>
      <c r="HC39" s="34"/>
      <c r="HD39" s="34"/>
      <c r="HE39" s="34"/>
      <c r="HF39" s="34"/>
      <c r="HG39" s="34"/>
      <c r="HH39" s="34"/>
      <c r="HI39" s="34"/>
      <c r="HJ39" s="34"/>
      <c r="HK39" s="34"/>
      <c r="HL39" s="34"/>
      <c r="HM39" s="34"/>
      <c r="HN39" s="34"/>
      <c r="HO39" s="34"/>
      <c r="HP39" s="34"/>
      <c r="HQ39" s="34"/>
      <c r="HR39" s="34"/>
      <c r="HS39" s="34"/>
      <c r="HT39" s="34"/>
      <c r="HU39" s="34"/>
      <c r="HV39" s="34"/>
      <c r="HW39" s="34"/>
      <c r="HX39" s="34"/>
      <c r="HY39" s="34"/>
      <c r="HZ39" s="34"/>
      <c r="IA39" s="34"/>
      <c r="IB39" s="34"/>
      <c r="IC39" s="34"/>
      <c r="ID39" s="34"/>
      <c r="IE39" s="34"/>
      <c r="IF39" s="34"/>
      <c r="IG39" s="34"/>
      <c r="IH39" s="34"/>
      <c r="II39" s="34"/>
      <c r="IJ39" s="34"/>
      <c r="IK39" s="34"/>
      <c r="IL39" s="34"/>
      <c r="IM39" s="34"/>
      <c r="IN39" s="34"/>
      <c r="IO39" s="34"/>
      <c r="IP39" s="34"/>
      <c r="IQ39" s="34"/>
      <c r="IR39" s="34"/>
      <c r="IS39" s="34"/>
      <c r="IT39" s="34"/>
      <c r="IU39" s="34"/>
      <c r="IV39" s="34"/>
      <c r="IW39" s="34"/>
      <c r="IX39" s="34"/>
      <c r="IY39" s="34"/>
      <c r="IZ39" s="34"/>
      <c r="JA39" s="34"/>
      <c r="JB39" s="34"/>
      <c r="JC39" s="34"/>
      <c r="JD39" s="34"/>
      <c r="JE39" s="34"/>
      <c r="JF39" s="34"/>
      <c r="JG39" s="34"/>
      <c r="JH39" s="34"/>
      <c r="JI39" s="34"/>
      <c r="JJ39" s="34"/>
      <c r="JK39" s="34"/>
      <c r="JL39" s="34"/>
      <c r="JM39" s="34"/>
      <c r="JN39" s="34"/>
      <c r="JO39" s="34"/>
      <c r="JP39" s="34"/>
      <c r="JQ39" s="34"/>
      <c r="JR39" s="34"/>
      <c r="JS39" s="34"/>
      <c r="JT39" s="34"/>
      <c r="JU39" s="34"/>
      <c r="JV39" s="34"/>
      <c r="JW39" s="34"/>
      <c r="JX39" s="34"/>
      <c r="JY39" s="34"/>
      <c r="JZ39" s="34"/>
      <c r="KA39" s="34"/>
      <c r="KB39" s="34"/>
      <c r="KC39" s="34"/>
      <c r="KD39" s="34"/>
      <c r="KE39" s="34"/>
      <c r="KF39" s="34"/>
      <c r="KG39" s="34"/>
      <c r="KH39" s="34"/>
      <c r="KI39" s="34"/>
      <c r="KJ39" s="34"/>
      <c r="KK39" s="34"/>
      <c r="KL39" s="34"/>
      <c r="KM39" s="34"/>
      <c r="KN39" s="34"/>
      <c r="KO39" s="34"/>
      <c r="KP39" s="34"/>
      <c r="KQ39" s="34"/>
      <c r="KR39" s="34"/>
      <c r="KS39" s="34"/>
      <c r="KT39" s="34"/>
      <c r="KU39" s="34"/>
      <c r="KV39" s="34"/>
      <c r="KW39" s="34"/>
      <c r="KX39" s="34"/>
      <c r="KY39" s="34"/>
    </row>
    <row r="40" spans="1:311" s="67" customFormat="1" ht="18.600000000000001">
      <c r="A40" s="61" t="s">
        <v>1</v>
      </c>
      <c r="B40" s="62"/>
      <c r="C40" s="63"/>
      <c r="D40" s="63"/>
      <c r="E40" s="64"/>
      <c r="F40" s="64"/>
      <c r="G40" s="65"/>
      <c r="H40" s="65"/>
      <c r="I40" s="65"/>
      <c r="J40" s="66"/>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c r="EU40" s="34"/>
      <c r="EV40" s="34"/>
      <c r="EW40" s="34"/>
      <c r="EX40" s="34"/>
      <c r="EY40" s="34"/>
      <c r="EZ40" s="34"/>
      <c r="FA40" s="34"/>
      <c r="FB40" s="34"/>
      <c r="FC40" s="34"/>
      <c r="FD40" s="34"/>
      <c r="FE40" s="34"/>
      <c r="FF40" s="34"/>
      <c r="FG40" s="34"/>
      <c r="FH40" s="34"/>
      <c r="FI40" s="34"/>
      <c r="FJ40" s="34"/>
      <c r="FK40" s="34"/>
      <c r="FL40" s="34"/>
      <c r="FM40" s="34"/>
      <c r="FN40" s="34"/>
      <c r="FO40" s="34"/>
      <c r="FP40" s="34"/>
      <c r="FQ40" s="34"/>
      <c r="FR40" s="34"/>
      <c r="FS40" s="34"/>
      <c r="FT40" s="34"/>
      <c r="FU40" s="34"/>
      <c r="FV40" s="34"/>
      <c r="FW40" s="34"/>
      <c r="FX40" s="34"/>
      <c r="FY40" s="34"/>
      <c r="FZ40" s="34"/>
      <c r="GA40" s="34"/>
      <c r="GB40" s="34"/>
      <c r="GC40" s="34"/>
      <c r="GD40" s="34"/>
      <c r="GE40" s="34"/>
      <c r="GF40" s="34"/>
      <c r="GG40" s="34"/>
      <c r="GH40" s="34"/>
      <c r="GI40" s="34"/>
      <c r="GJ40" s="34"/>
      <c r="GK40" s="34"/>
      <c r="GL40" s="34"/>
      <c r="GM40" s="34"/>
      <c r="GN40" s="34"/>
      <c r="GO40" s="34"/>
      <c r="GP40" s="34"/>
      <c r="GQ40" s="34"/>
      <c r="GR40" s="34"/>
      <c r="GS40" s="34"/>
      <c r="GT40" s="34"/>
      <c r="GU40" s="34"/>
      <c r="GV40" s="34"/>
      <c r="GW40" s="34"/>
      <c r="GX40" s="34"/>
      <c r="GY40" s="34"/>
      <c r="GZ40" s="34"/>
      <c r="HA40" s="34"/>
      <c r="HB40" s="34"/>
      <c r="HC40" s="34"/>
      <c r="HD40" s="34"/>
      <c r="HE40" s="34"/>
      <c r="HF40" s="34"/>
      <c r="HG40" s="34"/>
      <c r="HH40" s="34"/>
      <c r="HI40" s="34"/>
      <c r="HJ40" s="34"/>
      <c r="HK40" s="34"/>
      <c r="HL40" s="34"/>
      <c r="HM40" s="34"/>
      <c r="HN40" s="34"/>
      <c r="HO40" s="34"/>
      <c r="HP40" s="34"/>
      <c r="HQ40" s="34"/>
      <c r="HR40" s="34"/>
      <c r="HS40" s="34"/>
      <c r="HT40" s="34"/>
      <c r="HU40" s="34"/>
      <c r="HV40" s="34"/>
      <c r="HW40" s="34"/>
      <c r="HX40" s="34"/>
      <c r="HY40" s="34"/>
      <c r="HZ40" s="34"/>
      <c r="IA40" s="34"/>
      <c r="IB40" s="34"/>
      <c r="IC40" s="34"/>
      <c r="ID40" s="34"/>
      <c r="IE40" s="34"/>
      <c r="IF40" s="34"/>
      <c r="IG40" s="34"/>
      <c r="IH40" s="34"/>
      <c r="II40" s="34"/>
      <c r="IJ40" s="34"/>
      <c r="IK40" s="34"/>
      <c r="IL40" s="34"/>
      <c r="IM40" s="34"/>
      <c r="IN40" s="34"/>
      <c r="IO40" s="34"/>
      <c r="IP40" s="34"/>
      <c r="IQ40" s="34"/>
      <c r="IR40" s="34"/>
      <c r="IS40" s="34"/>
      <c r="IT40" s="34"/>
      <c r="IU40" s="34"/>
      <c r="IV40" s="34"/>
      <c r="IW40" s="34"/>
      <c r="IX40" s="34"/>
      <c r="IY40" s="34"/>
      <c r="IZ40" s="34"/>
      <c r="JA40" s="34"/>
      <c r="JB40" s="34"/>
      <c r="JC40" s="34"/>
      <c r="JD40" s="34"/>
      <c r="JE40" s="34"/>
      <c r="JF40" s="34"/>
      <c r="JG40" s="34"/>
      <c r="JH40" s="34"/>
      <c r="JI40" s="34"/>
      <c r="JJ40" s="34"/>
      <c r="JK40" s="34"/>
      <c r="JL40" s="34"/>
      <c r="JM40" s="34"/>
      <c r="JN40" s="34"/>
      <c r="JO40" s="34"/>
      <c r="JP40" s="34"/>
      <c r="JQ40" s="34"/>
      <c r="JR40" s="34"/>
      <c r="JS40" s="34"/>
      <c r="JT40" s="34"/>
      <c r="JU40" s="34"/>
      <c r="JV40" s="34"/>
      <c r="JW40" s="34"/>
      <c r="JX40" s="34"/>
      <c r="JY40" s="34"/>
      <c r="JZ40" s="34"/>
      <c r="KA40" s="34"/>
      <c r="KB40" s="34"/>
      <c r="KC40" s="34"/>
      <c r="KD40" s="34"/>
      <c r="KE40" s="34"/>
      <c r="KF40" s="34"/>
      <c r="KG40" s="34"/>
      <c r="KH40" s="34"/>
      <c r="KI40" s="34"/>
      <c r="KJ40" s="34"/>
      <c r="KK40" s="34"/>
      <c r="KL40" s="34"/>
      <c r="KM40" s="34"/>
      <c r="KN40" s="34"/>
      <c r="KO40" s="34"/>
      <c r="KP40" s="34"/>
      <c r="KQ40" s="34"/>
      <c r="KR40" s="34"/>
      <c r="KS40" s="34"/>
      <c r="KT40" s="34"/>
      <c r="KU40" s="34"/>
      <c r="KV40" s="34"/>
      <c r="KW40" s="34"/>
      <c r="KX40" s="34"/>
      <c r="KY40" s="34"/>
    </row>
    <row r="41" spans="1:311" s="60" customFormat="1" ht="18.600000000000001">
      <c r="A41" s="68" t="s">
        <v>2</v>
      </c>
      <c r="B41" s="69"/>
      <c r="C41" s="69"/>
      <c r="D41" s="69"/>
      <c r="E41" s="70"/>
      <c r="F41" s="70"/>
      <c r="G41" s="69"/>
      <c r="H41" s="69"/>
      <c r="I41" s="69"/>
      <c r="J41" s="66"/>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c r="EN41" s="34"/>
      <c r="EO41" s="34"/>
      <c r="EP41" s="34"/>
      <c r="EQ41" s="34"/>
      <c r="ER41" s="34"/>
      <c r="ES41" s="34"/>
      <c r="ET41" s="34"/>
      <c r="EU41" s="34"/>
      <c r="EV41" s="34"/>
      <c r="EW41" s="34"/>
      <c r="EX41" s="34"/>
      <c r="EY41" s="34"/>
      <c r="EZ41" s="34"/>
      <c r="FA41" s="34"/>
      <c r="FB41" s="34"/>
      <c r="FC41" s="34"/>
      <c r="FD41" s="34"/>
      <c r="FE41" s="34"/>
      <c r="FF41" s="34"/>
      <c r="FG41" s="34"/>
      <c r="FH41" s="34"/>
      <c r="FI41" s="34"/>
      <c r="FJ41" s="34"/>
      <c r="FK41" s="34"/>
      <c r="FL41" s="34"/>
      <c r="FM41" s="34"/>
      <c r="FN41" s="34"/>
      <c r="FO41" s="34"/>
      <c r="FP41" s="34"/>
      <c r="FQ41" s="34"/>
      <c r="FR41" s="34"/>
      <c r="FS41" s="34"/>
      <c r="FT41" s="34"/>
      <c r="FU41" s="34"/>
      <c r="FV41" s="34"/>
      <c r="FW41" s="34"/>
      <c r="FX41" s="34"/>
      <c r="FY41" s="34"/>
      <c r="FZ41" s="34"/>
      <c r="GA41" s="34"/>
      <c r="GB41" s="34"/>
      <c r="GC41" s="34"/>
      <c r="GD41" s="34"/>
      <c r="GE41" s="34"/>
      <c r="GF41" s="34"/>
      <c r="GG41" s="34"/>
      <c r="GH41" s="34"/>
      <c r="GI41" s="34"/>
      <c r="GJ41" s="34"/>
      <c r="GK41" s="34"/>
      <c r="GL41" s="34"/>
      <c r="GM41" s="34"/>
      <c r="GN41" s="34"/>
      <c r="GO41" s="34"/>
      <c r="GP41" s="34"/>
      <c r="GQ41" s="34"/>
      <c r="GR41" s="34"/>
      <c r="GS41" s="34"/>
      <c r="GT41" s="34"/>
      <c r="GU41" s="34"/>
      <c r="GV41" s="34"/>
      <c r="GW41" s="34"/>
      <c r="GX41" s="34"/>
      <c r="GY41" s="34"/>
      <c r="GZ41" s="34"/>
      <c r="HA41" s="34"/>
      <c r="HB41" s="34"/>
      <c r="HC41" s="34"/>
      <c r="HD41" s="34"/>
      <c r="HE41" s="34"/>
      <c r="HF41" s="34"/>
      <c r="HG41" s="34"/>
      <c r="HH41" s="34"/>
      <c r="HI41" s="34"/>
      <c r="HJ41" s="34"/>
      <c r="HK41" s="34"/>
      <c r="HL41" s="34"/>
      <c r="HM41" s="34"/>
      <c r="HN41" s="34"/>
      <c r="HO41" s="34"/>
      <c r="HP41" s="34"/>
      <c r="HQ41" s="34"/>
      <c r="HR41" s="34"/>
      <c r="HS41" s="34"/>
      <c r="HT41" s="34"/>
      <c r="HU41" s="34"/>
      <c r="HV41" s="34"/>
      <c r="HW41" s="34"/>
      <c r="HX41" s="34"/>
      <c r="HY41" s="34"/>
      <c r="HZ41" s="34"/>
      <c r="IA41" s="34"/>
      <c r="IB41" s="34"/>
      <c r="IC41" s="34"/>
      <c r="ID41" s="34"/>
      <c r="IE41" s="34"/>
      <c r="IF41" s="34"/>
      <c r="IG41" s="34"/>
      <c r="IH41" s="34"/>
      <c r="II41" s="34"/>
      <c r="IJ41" s="34"/>
      <c r="IK41" s="34"/>
      <c r="IL41" s="34"/>
      <c r="IM41" s="34"/>
      <c r="IN41" s="34"/>
      <c r="IO41" s="34"/>
      <c r="IP41" s="34"/>
      <c r="IQ41" s="34"/>
      <c r="IR41" s="34"/>
      <c r="IS41" s="34"/>
      <c r="IT41" s="34"/>
      <c r="IU41" s="34"/>
      <c r="IV41" s="34"/>
      <c r="IW41" s="34"/>
      <c r="IX41" s="34"/>
      <c r="IY41" s="34"/>
      <c r="IZ41" s="34"/>
      <c r="JA41" s="34"/>
      <c r="JB41" s="34"/>
      <c r="JC41" s="34"/>
      <c r="JD41" s="34"/>
      <c r="JE41" s="34"/>
      <c r="JF41" s="34"/>
      <c r="JG41" s="34"/>
      <c r="JH41" s="34"/>
      <c r="JI41" s="34"/>
      <c r="JJ41" s="34"/>
      <c r="JK41" s="34"/>
      <c r="JL41" s="34"/>
      <c r="JM41" s="34"/>
      <c r="JN41" s="34"/>
      <c r="JO41" s="34"/>
      <c r="JP41" s="34"/>
      <c r="JQ41" s="34"/>
      <c r="JR41" s="34"/>
      <c r="JS41" s="34"/>
      <c r="JT41" s="34"/>
      <c r="JU41" s="34"/>
      <c r="JV41" s="34"/>
      <c r="JW41" s="34"/>
      <c r="JX41" s="34"/>
      <c r="JY41" s="34"/>
      <c r="JZ41" s="34"/>
      <c r="KA41" s="34"/>
      <c r="KB41" s="34"/>
      <c r="KC41" s="34"/>
      <c r="KD41" s="34"/>
      <c r="KE41" s="34"/>
      <c r="KF41" s="34"/>
      <c r="KG41" s="34"/>
      <c r="KH41" s="34"/>
      <c r="KI41" s="34"/>
      <c r="KJ41" s="34"/>
      <c r="KK41" s="34"/>
      <c r="KL41" s="34"/>
      <c r="KM41" s="34"/>
      <c r="KN41" s="34"/>
      <c r="KO41" s="34"/>
      <c r="KP41" s="34"/>
      <c r="KQ41" s="34"/>
      <c r="KR41" s="34"/>
      <c r="KS41" s="34"/>
      <c r="KT41" s="34"/>
      <c r="KU41" s="34"/>
      <c r="KV41" s="34"/>
      <c r="KW41" s="34"/>
      <c r="KX41" s="34"/>
      <c r="KY41" s="34"/>
    </row>
    <row r="42" spans="1:311" s="60" customFormat="1" ht="18.600000000000001">
      <c r="A42" s="71" t="str">
        <f>IF(ISERROR(VALUE(SUBSTITUTE(prevWBS,".",""))),"1",IF(ISERROR(FIND("`",SUBSTITUTE(prevWBS,".","`",1))),TEXT(VALUE(prevWBS)+1,"#"),TEXT(VALUE(LEFT(prevWBS,FIND("`",SUBSTITUTE(prevWBS,".","`",1))-1))+1,"#")))</f>
        <v>1</v>
      </c>
      <c r="B42" s="72" t="s">
        <v>16</v>
      </c>
      <c r="C42" s="73"/>
      <c r="D42" s="74"/>
      <c r="E42" s="38"/>
      <c r="F42" s="39" t="str">
        <f>IF(ISBLANK(E42)," - ",IF(G42=0,E42,E42+G42-1))</f>
        <v xml:space="preserve"> - </v>
      </c>
      <c r="G42" s="40"/>
      <c r="H42" s="41"/>
      <c r="I42" s="42" t="str">
        <f>IF(OR(F42=0,E42=0)," - ",NETWORKDAYS(E42,F42))</f>
        <v xml:space="preserve"> - </v>
      </c>
      <c r="J42" s="43"/>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c r="EN42" s="34"/>
      <c r="EO42" s="34"/>
      <c r="EP42" s="34"/>
      <c r="EQ42" s="34"/>
      <c r="ER42" s="34"/>
      <c r="ES42" s="34"/>
      <c r="ET42" s="34"/>
      <c r="EU42" s="34"/>
      <c r="EV42" s="34"/>
      <c r="EW42" s="34"/>
      <c r="EX42" s="34"/>
      <c r="EY42" s="34"/>
      <c r="EZ42" s="34"/>
      <c r="FA42" s="34"/>
      <c r="FB42" s="34"/>
      <c r="FC42" s="34"/>
      <c r="FD42" s="34"/>
      <c r="FE42" s="34"/>
      <c r="FF42" s="34"/>
      <c r="FG42" s="34"/>
      <c r="FH42" s="34"/>
      <c r="FI42" s="34"/>
      <c r="FJ42" s="34"/>
      <c r="FK42" s="34"/>
      <c r="FL42" s="34"/>
      <c r="FM42" s="34"/>
      <c r="FN42" s="34"/>
      <c r="FO42" s="34"/>
      <c r="FP42" s="34"/>
      <c r="FQ42" s="34"/>
      <c r="FR42" s="34"/>
      <c r="FS42" s="34"/>
      <c r="FT42" s="34"/>
      <c r="FU42" s="34"/>
      <c r="FV42" s="34"/>
      <c r="FW42" s="34"/>
      <c r="FX42" s="34"/>
      <c r="FY42" s="34"/>
      <c r="FZ42" s="34"/>
      <c r="GA42" s="34"/>
      <c r="GB42" s="34"/>
      <c r="GC42" s="34"/>
      <c r="GD42" s="34"/>
      <c r="GE42" s="34"/>
      <c r="GF42" s="34"/>
      <c r="GG42" s="34"/>
      <c r="GH42" s="34"/>
      <c r="GI42" s="34"/>
      <c r="GJ42" s="34"/>
      <c r="GK42" s="34"/>
      <c r="GL42" s="34"/>
      <c r="GM42" s="34"/>
      <c r="GN42" s="34"/>
      <c r="GO42" s="34"/>
      <c r="GP42" s="34"/>
      <c r="GQ42" s="34"/>
      <c r="GR42" s="34"/>
      <c r="GS42" s="34"/>
      <c r="GT42" s="34"/>
      <c r="GU42" s="34"/>
      <c r="GV42" s="34"/>
      <c r="GW42" s="34"/>
      <c r="GX42" s="34"/>
      <c r="GY42" s="34"/>
      <c r="GZ42" s="34"/>
      <c r="HA42" s="34"/>
      <c r="HB42" s="34"/>
      <c r="HC42" s="34"/>
      <c r="HD42" s="34"/>
      <c r="HE42" s="34"/>
      <c r="HF42" s="34"/>
      <c r="HG42" s="34"/>
      <c r="HH42" s="34"/>
      <c r="HI42" s="34"/>
      <c r="HJ42" s="34"/>
      <c r="HK42" s="34"/>
      <c r="HL42" s="34"/>
      <c r="HM42" s="34"/>
      <c r="HN42" s="34"/>
      <c r="HO42" s="34"/>
      <c r="HP42" s="34"/>
      <c r="HQ42" s="34"/>
      <c r="HR42" s="34"/>
      <c r="HS42" s="34"/>
      <c r="HT42" s="34"/>
      <c r="HU42" s="34"/>
      <c r="HV42" s="34"/>
      <c r="HW42" s="34"/>
      <c r="HX42" s="34"/>
      <c r="HY42" s="34"/>
      <c r="HZ42" s="34"/>
      <c r="IA42" s="34"/>
      <c r="IB42" s="34"/>
      <c r="IC42" s="34"/>
      <c r="ID42" s="34"/>
      <c r="IE42" s="34"/>
      <c r="IF42" s="34"/>
      <c r="IG42" s="34"/>
      <c r="IH42" s="34"/>
      <c r="II42" s="34"/>
      <c r="IJ42" s="34"/>
      <c r="IK42" s="34"/>
      <c r="IL42" s="34"/>
      <c r="IM42" s="34"/>
      <c r="IN42" s="34"/>
      <c r="IO42" s="34"/>
      <c r="IP42" s="34"/>
      <c r="IQ42" s="34"/>
      <c r="IR42" s="34"/>
      <c r="IS42" s="34"/>
      <c r="IT42" s="34"/>
      <c r="IU42" s="34"/>
      <c r="IV42" s="34"/>
      <c r="IW42" s="34"/>
      <c r="IX42" s="34"/>
      <c r="IY42" s="34"/>
      <c r="IZ42" s="34"/>
      <c r="JA42" s="34"/>
      <c r="JB42" s="34"/>
      <c r="JC42" s="34"/>
      <c r="JD42" s="34"/>
      <c r="JE42" s="34"/>
      <c r="JF42" s="34"/>
      <c r="JG42" s="34"/>
      <c r="JH42" s="34"/>
      <c r="JI42" s="34"/>
      <c r="JJ42" s="34"/>
      <c r="JK42" s="34"/>
      <c r="JL42" s="34"/>
      <c r="JM42" s="34"/>
      <c r="JN42" s="34"/>
      <c r="JO42" s="34"/>
      <c r="JP42" s="34"/>
      <c r="JQ42" s="34"/>
      <c r="JR42" s="34"/>
      <c r="JS42" s="34"/>
      <c r="JT42" s="34"/>
      <c r="JU42" s="34"/>
      <c r="JV42" s="34"/>
      <c r="JW42" s="34"/>
      <c r="JX42" s="34"/>
      <c r="JY42" s="34"/>
      <c r="JZ42" s="34"/>
      <c r="KA42" s="34"/>
      <c r="KB42" s="34"/>
      <c r="KC42" s="34"/>
      <c r="KD42" s="34"/>
      <c r="KE42" s="34"/>
      <c r="KF42" s="34"/>
      <c r="KG42" s="34"/>
      <c r="KH42" s="34"/>
      <c r="KI42" s="34"/>
      <c r="KJ42" s="34"/>
      <c r="KK42" s="34"/>
      <c r="KL42" s="34"/>
      <c r="KM42" s="34"/>
      <c r="KN42" s="34"/>
      <c r="KO42" s="34"/>
      <c r="KP42" s="34"/>
      <c r="KQ42" s="34"/>
      <c r="KR42" s="34"/>
      <c r="KS42" s="34"/>
      <c r="KT42" s="34"/>
      <c r="KU42" s="34"/>
      <c r="KV42" s="34"/>
      <c r="KW42" s="34"/>
      <c r="KX42" s="34"/>
      <c r="KY42" s="34"/>
    </row>
    <row r="43" spans="1:311" s="60" customFormat="1" ht="18.600000000000001">
      <c r="A43"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43" s="75" t="s">
        <v>3</v>
      </c>
      <c r="C43" s="75"/>
      <c r="D43" s="74"/>
      <c r="E43" s="38"/>
      <c r="F43" s="39" t="str">
        <f>IF(ISBLANK(E43)," - ",IF(G43=0,E43,E43+G43-1))</f>
        <v xml:space="preserve"> - </v>
      </c>
      <c r="G43" s="40"/>
      <c r="H43" s="41"/>
      <c r="I43" s="42" t="str">
        <f>IF(OR(F43=0,E43=0)," - ",NETWORKDAYS(E43,F43))</f>
        <v xml:space="preserve"> - </v>
      </c>
      <c r="J43" s="43"/>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c r="EU43" s="34"/>
      <c r="EV43" s="34"/>
      <c r="EW43" s="34"/>
      <c r="EX43" s="34"/>
      <c r="EY43" s="34"/>
      <c r="EZ43" s="34"/>
      <c r="FA43" s="34"/>
      <c r="FB43" s="34"/>
      <c r="FC43" s="34"/>
      <c r="FD43" s="34"/>
      <c r="FE43" s="34"/>
      <c r="FF43" s="34"/>
      <c r="FG43" s="34"/>
      <c r="FH43" s="34"/>
      <c r="FI43" s="34"/>
      <c r="FJ43" s="34"/>
      <c r="FK43" s="34"/>
      <c r="FL43" s="34"/>
      <c r="FM43" s="34"/>
      <c r="FN43" s="34"/>
      <c r="FO43" s="34"/>
      <c r="FP43" s="34"/>
      <c r="FQ43" s="34"/>
      <c r="FR43" s="34"/>
      <c r="FS43" s="34"/>
      <c r="FT43" s="34"/>
      <c r="FU43" s="34"/>
      <c r="FV43" s="34"/>
      <c r="FW43" s="34"/>
      <c r="FX43" s="34"/>
      <c r="FY43" s="34"/>
      <c r="FZ43" s="34"/>
      <c r="GA43" s="34"/>
      <c r="GB43" s="34"/>
      <c r="GC43" s="34"/>
      <c r="GD43" s="34"/>
      <c r="GE43" s="34"/>
      <c r="GF43" s="34"/>
      <c r="GG43" s="34"/>
      <c r="GH43" s="34"/>
      <c r="GI43" s="34"/>
      <c r="GJ43" s="34"/>
      <c r="GK43" s="34"/>
      <c r="GL43" s="34"/>
      <c r="GM43" s="34"/>
      <c r="GN43" s="34"/>
      <c r="GO43" s="34"/>
      <c r="GP43" s="34"/>
      <c r="GQ43" s="34"/>
      <c r="GR43" s="34"/>
      <c r="GS43" s="34"/>
      <c r="GT43" s="34"/>
      <c r="GU43" s="34"/>
      <c r="GV43" s="34"/>
      <c r="GW43" s="34"/>
      <c r="GX43" s="34"/>
      <c r="GY43" s="34"/>
      <c r="GZ43" s="34"/>
      <c r="HA43" s="34"/>
      <c r="HB43" s="34"/>
      <c r="HC43" s="34"/>
      <c r="HD43" s="34"/>
      <c r="HE43" s="34"/>
      <c r="HF43" s="34"/>
      <c r="HG43" s="34"/>
      <c r="HH43" s="34"/>
      <c r="HI43" s="34"/>
      <c r="HJ43" s="34"/>
      <c r="HK43" s="34"/>
      <c r="HL43" s="34"/>
      <c r="HM43" s="34"/>
      <c r="HN43" s="34"/>
      <c r="HO43" s="34"/>
      <c r="HP43" s="34"/>
      <c r="HQ43" s="34"/>
      <c r="HR43" s="34"/>
      <c r="HS43" s="34"/>
      <c r="HT43" s="34"/>
      <c r="HU43" s="34"/>
      <c r="HV43" s="34"/>
      <c r="HW43" s="34"/>
      <c r="HX43" s="34"/>
      <c r="HY43" s="34"/>
      <c r="HZ43" s="34"/>
      <c r="IA43" s="34"/>
      <c r="IB43" s="34"/>
      <c r="IC43" s="34"/>
      <c r="ID43" s="34"/>
      <c r="IE43" s="34"/>
      <c r="IF43" s="34"/>
      <c r="IG43" s="34"/>
      <c r="IH43" s="34"/>
      <c r="II43" s="34"/>
      <c r="IJ43" s="34"/>
      <c r="IK43" s="34"/>
      <c r="IL43" s="34"/>
      <c r="IM43" s="34"/>
      <c r="IN43" s="34"/>
      <c r="IO43" s="34"/>
      <c r="IP43" s="34"/>
      <c r="IQ43" s="34"/>
      <c r="IR43" s="34"/>
      <c r="IS43" s="34"/>
      <c r="IT43" s="34"/>
      <c r="IU43" s="34"/>
      <c r="IV43" s="34"/>
      <c r="IW43" s="34"/>
      <c r="IX43" s="34"/>
      <c r="IY43" s="34"/>
      <c r="IZ43" s="34"/>
      <c r="JA43" s="34"/>
      <c r="JB43" s="34"/>
      <c r="JC43" s="34"/>
      <c r="JD43" s="34"/>
      <c r="JE43" s="34"/>
      <c r="JF43" s="34"/>
      <c r="JG43" s="34"/>
      <c r="JH43" s="34"/>
      <c r="JI43" s="34"/>
      <c r="JJ43" s="34"/>
      <c r="JK43" s="34"/>
      <c r="JL43" s="34"/>
      <c r="JM43" s="34"/>
      <c r="JN43" s="34"/>
      <c r="JO43" s="34"/>
      <c r="JP43" s="34"/>
      <c r="JQ43" s="34"/>
      <c r="JR43" s="34"/>
      <c r="JS43" s="34"/>
      <c r="JT43" s="34"/>
      <c r="JU43" s="34"/>
      <c r="JV43" s="34"/>
      <c r="JW43" s="34"/>
      <c r="JX43" s="34"/>
      <c r="JY43" s="34"/>
      <c r="JZ43" s="34"/>
      <c r="KA43" s="34"/>
      <c r="KB43" s="34"/>
      <c r="KC43" s="34"/>
      <c r="KD43" s="34"/>
      <c r="KE43" s="34"/>
      <c r="KF43" s="34"/>
      <c r="KG43" s="34"/>
      <c r="KH43" s="34"/>
      <c r="KI43" s="34"/>
      <c r="KJ43" s="34"/>
      <c r="KK43" s="34"/>
      <c r="KL43" s="34"/>
      <c r="KM43" s="34"/>
      <c r="KN43" s="34"/>
      <c r="KO43" s="34"/>
      <c r="KP43" s="34"/>
      <c r="KQ43" s="34"/>
      <c r="KR43" s="34"/>
      <c r="KS43" s="34"/>
      <c r="KT43" s="34"/>
      <c r="KU43" s="34"/>
      <c r="KV43" s="34"/>
      <c r="KW43" s="34"/>
      <c r="KX43" s="34"/>
      <c r="KY43" s="34"/>
    </row>
    <row r="44" spans="1:311" s="60" customFormat="1" ht="18.600000000000001">
      <c r="A44" s="3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44" s="76" t="s">
        <v>4</v>
      </c>
      <c r="C44" s="75"/>
      <c r="D44" s="74"/>
      <c r="E44" s="38"/>
      <c r="F44" s="39" t="str">
        <f>IF(ISBLANK(E44)," - ",IF(G44=0,E44,E44+G44-1))</f>
        <v xml:space="preserve"> - </v>
      </c>
      <c r="G44" s="40"/>
      <c r="H44" s="41"/>
      <c r="I44" s="42" t="str">
        <f>IF(OR(F44=0,E44=0)," - ",NETWORKDAYS(E44,F44))</f>
        <v xml:space="preserve"> - </v>
      </c>
      <c r="J44" s="43"/>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c r="EU44" s="34"/>
      <c r="EV44" s="34"/>
      <c r="EW44" s="34"/>
      <c r="EX44" s="34"/>
      <c r="EY44" s="34"/>
      <c r="EZ44" s="34"/>
      <c r="FA44" s="34"/>
      <c r="FB44" s="34"/>
      <c r="FC44" s="34"/>
      <c r="FD44" s="34"/>
      <c r="FE44" s="34"/>
      <c r="FF44" s="34"/>
      <c r="FG44" s="34"/>
      <c r="FH44" s="34"/>
      <c r="FI44" s="34"/>
      <c r="FJ44" s="34"/>
      <c r="FK44" s="34"/>
      <c r="FL44" s="34"/>
      <c r="FM44" s="34"/>
      <c r="FN44" s="34"/>
      <c r="FO44" s="34"/>
      <c r="FP44" s="34"/>
      <c r="FQ44" s="34"/>
      <c r="FR44" s="34"/>
      <c r="FS44" s="34"/>
      <c r="FT44" s="34"/>
      <c r="FU44" s="34"/>
      <c r="FV44" s="34"/>
      <c r="FW44" s="34"/>
      <c r="FX44" s="34"/>
      <c r="FY44" s="34"/>
      <c r="FZ44" s="34"/>
      <c r="GA44" s="34"/>
      <c r="GB44" s="34"/>
      <c r="GC44" s="34"/>
      <c r="GD44" s="34"/>
      <c r="GE44" s="34"/>
      <c r="GF44" s="34"/>
      <c r="GG44" s="34"/>
      <c r="GH44" s="34"/>
      <c r="GI44" s="34"/>
      <c r="GJ44" s="34"/>
      <c r="GK44" s="34"/>
      <c r="GL44" s="34"/>
      <c r="GM44" s="34"/>
      <c r="GN44" s="34"/>
      <c r="GO44" s="34"/>
      <c r="GP44" s="34"/>
      <c r="GQ44" s="34"/>
      <c r="GR44" s="34"/>
      <c r="GS44" s="34"/>
      <c r="GT44" s="34"/>
      <c r="GU44" s="34"/>
      <c r="GV44" s="34"/>
      <c r="GW44" s="34"/>
      <c r="GX44" s="34"/>
      <c r="GY44" s="34"/>
      <c r="GZ44" s="34"/>
      <c r="HA44" s="34"/>
      <c r="HB44" s="34"/>
      <c r="HC44" s="34"/>
      <c r="HD44" s="34"/>
      <c r="HE44" s="34"/>
      <c r="HF44" s="34"/>
      <c r="HG44" s="34"/>
      <c r="HH44" s="34"/>
      <c r="HI44" s="34"/>
      <c r="HJ44" s="34"/>
      <c r="HK44" s="34"/>
      <c r="HL44" s="34"/>
      <c r="HM44" s="34"/>
      <c r="HN44" s="34"/>
      <c r="HO44" s="34"/>
      <c r="HP44" s="34"/>
      <c r="HQ44" s="34"/>
      <c r="HR44" s="34"/>
      <c r="HS44" s="34"/>
      <c r="HT44" s="34"/>
      <c r="HU44" s="34"/>
      <c r="HV44" s="34"/>
      <c r="HW44" s="34"/>
      <c r="HX44" s="34"/>
      <c r="HY44" s="34"/>
      <c r="HZ44" s="34"/>
      <c r="IA44" s="34"/>
      <c r="IB44" s="34"/>
      <c r="IC44" s="34"/>
      <c r="ID44" s="34"/>
      <c r="IE44" s="34"/>
      <c r="IF44" s="34"/>
      <c r="IG44" s="34"/>
      <c r="IH44" s="34"/>
      <c r="II44" s="34"/>
      <c r="IJ44" s="34"/>
      <c r="IK44" s="34"/>
      <c r="IL44" s="34"/>
      <c r="IM44" s="34"/>
      <c r="IN44" s="34"/>
      <c r="IO44" s="34"/>
      <c r="IP44" s="34"/>
      <c r="IQ44" s="34"/>
      <c r="IR44" s="34"/>
      <c r="IS44" s="34"/>
      <c r="IT44" s="34"/>
      <c r="IU44" s="34"/>
      <c r="IV44" s="34"/>
      <c r="IW44" s="34"/>
      <c r="IX44" s="34"/>
      <c r="IY44" s="34"/>
      <c r="IZ44" s="34"/>
      <c r="JA44" s="34"/>
      <c r="JB44" s="34"/>
      <c r="JC44" s="34"/>
      <c r="JD44" s="34"/>
      <c r="JE44" s="34"/>
      <c r="JF44" s="34"/>
      <c r="JG44" s="34"/>
      <c r="JH44" s="34"/>
      <c r="JI44" s="34"/>
      <c r="JJ44" s="34"/>
      <c r="JK44" s="34"/>
      <c r="JL44" s="34"/>
      <c r="JM44" s="34"/>
      <c r="JN44" s="34"/>
      <c r="JO44" s="34"/>
      <c r="JP44" s="34"/>
      <c r="JQ44" s="34"/>
      <c r="JR44" s="34"/>
      <c r="JS44" s="34"/>
      <c r="JT44" s="34"/>
      <c r="JU44" s="34"/>
      <c r="JV44" s="34"/>
      <c r="JW44" s="34"/>
      <c r="JX44" s="34"/>
      <c r="JY44" s="34"/>
      <c r="JZ44" s="34"/>
      <c r="KA44" s="34"/>
      <c r="KB44" s="34"/>
      <c r="KC44" s="34"/>
      <c r="KD44" s="34"/>
      <c r="KE44" s="34"/>
      <c r="KF44" s="34"/>
      <c r="KG44" s="34"/>
      <c r="KH44" s="34"/>
      <c r="KI44" s="34"/>
      <c r="KJ44" s="34"/>
      <c r="KK44" s="34"/>
      <c r="KL44" s="34"/>
      <c r="KM44" s="34"/>
      <c r="KN44" s="34"/>
      <c r="KO44" s="34"/>
      <c r="KP44" s="34"/>
      <c r="KQ44" s="34"/>
      <c r="KR44" s="34"/>
      <c r="KS44" s="34"/>
      <c r="KT44" s="34"/>
      <c r="KU44" s="34"/>
      <c r="KV44" s="34"/>
      <c r="KW44" s="34"/>
      <c r="KX44" s="34"/>
      <c r="KY44" s="34"/>
    </row>
    <row r="45" spans="1:311" s="60" customFormat="1" ht="18.600000000000001">
      <c r="A45" s="3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45" s="76" t="s">
        <v>5</v>
      </c>
      <c r="C45" s="75"/>
      <c r="D45" s="74"/>
      <c r="E45" s="38"/>
      <c r="F45" s="39" t="str">
        <f>IF(ISBLANK(E45)," - ",IF(G45=0,E45,E45+G45-1))</f>
        <v xml:space="preserve"> - </v>
      </c>
      <c r="G45" s="40"/>
      <c r="H45" s="41"/>
      <c r="I45" s="42" t="str">
        <f>IF(OR(F45=0,E45=0)," - ",NETWORKDAYS(E45,F45))</f>
        <v xml:space="preserve"> - </v>
      </c>
      <c r="J45" s="43"/>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c r="CN45" s="34"/>
      <c r="CO45" s="34"/>
      <c r="CP45" s="34"/>
      <c r="CQ45" s="34"/>
      <c r="CR45" s="34"/>
      <c r="CS45" s="34"/>
      <c r="CT45" s="34"/>
      <c r="CU45" s="34"/>
      <c r="CV45" s="34"/>
      <c r="CW45" s="34"/>
      <c r="CX45" s="34"/>
      <c r="CY45" s="34"/>
      <c r="CZ45" s="34"/>
      <c r="DA45" s="34"/>
      <c r="DB45" s="34"/>
      <c r="DC45" s="34"/>
      <c r="DD45" s="34"/>
      <c r="DE45" s="34"/>
      <c r="DF45" s="34"/>
      <c r="DG45" s="34"/>
      <c r="DH45" s="34"/>
      <c r="DI45" s="34"/>
      <c r="DJ45" s="34"/>
      <c r="DK45" s="34"/>
      <c r="DL45" s="34"/>
      <c r="DM45" s="34"/>
      <c r="DN45" s="34"/>
      <c r="DO45" s="34"/>
      <c r="DP45" s="34"/>
      <c r="DQ45" s="34"/>
      <c r="DR45" s="34"/>
      <c r="DS45" s="34"/>
      <c r="DT45" s="34"/>
      <c r="DU45" s="34"/>
      <c r="DV45" s="34"/>
      <c r="DW45" s="34"/>
      <c r="DX45" s="34"/>
      <c r="DY45" s="34"/>
      <c r="DZ45" s="34"/>
      <c r="EA45" s="34"/>
      <c r="EB45" s="34"/>
      <c r="EC45" s="34"/>
      <c r="ED45" s="34"/>
      <c r="EE45" s="34"/>
      <c r="EF45" s="34"/>
      <c r="EG45" s="34"/>
      <c r="EH45" s="34"/>
      <c r="EI45" s="34"/>
      <c r="EJ45" s="34"/>
      <c r="EK45" s="34"/>
      <c r="EL45" s="34"/>
      <c r="EM45" s="34"/>
      <c r="EN45" s="34"/>
      <c r="EO45" s="34"/>
      <c r="EP45" s="34"/>
      <c r="EQ45" s="34"/>
      <c r="ER45" s="34"/>
      <c r="ES45" s="34"/>
      <c r="ET45" s="34"/>
      <c r="EU45" s="34"/>
      <c r="EV45" s="34"/>
      <c r="EW45" s="34"/>
      <c r="EX45" s="34"/>
      <c r="EY45" s="34"/>
      <c r="EZ45" s="34"/>
      <c r="FA45" s="34"/>
      <c r="FB45" s="34"/>
      <c r="FC45" s="34"/>
      <c r="FD45" s="34"/>
      <c r="FE45" s="34"/>
      <c r="FF45" s="34"/>
      <c r="FG45" s="34"/>
      <c r="FH45" s="34"/>
      <c r="FI45" s="34"/>
      <c r="FJ45" s="34"/>
      <c r="FK45" s="34"/>
      <c r="FL45" s="34"/>
      <c r="FM45" s="34"/>
      <c r="FN45" s="34"/>
      <c r="FO45" s="34"/>
      <c r="FP45" s="34"/>
      <c r="FQ45" s="34"/>
      <c r="FR45" s="34"/>
      <c r="FS45" s="34"/>
      <c r="FT45" s="34"/>
      <c r="FU45" s="34"/>
      <c r="FV45" s="34"/>
      <c r="FW45" s="34"/>
      <c r="FX45" s="34"/>
      <c r="FY45" s="34"/>
      <c r="FZ45" s="34"/>
      <c r="GA45" s="34"/>
      <c r="GB45" s="34"/>
      <c r="GC45" s="34"/>
      <c r="GD45" s="34"/>
      <c r="GE45" s="34"/>
      <c r="GF45" s="34"/>
      <c r="GG45" s="34"/>
      <c r="GH45" s="34"/>
      <c r="GI45" s="34"/>
      <c r="GJ45" s="34"/>
      <c r="GK45" s="34"/>
      <c r="GL45" s="34"/>
      <c r="GM45" s="34"/>
      <c r="GN45" s="34"/>
      <c r="GO45" s="34"/>
      <c r="GP45" s="34"/>
      <c r="GQ45" s="34"/>
      <c r="GR45" s="34"/>
      <c r="GS45" s="34"/>
      <c r="GT45" s="34"/>
      <c r="GU45" s="34"/>
      <c r="GV45" s="34"/>
      <c r="GW45" s="34"/>
      <c r="GX45" s="34"/>
      <c r="GY45" s="34"/>
      <c r="GZ45" s="34"/>
      <c r="HA45" s="34"/>
      <c r="HB45" s="34"/>
      <c r="HC45" s="34"/>
      <c r="HD45" s="34"/>
      <c r="HE45" s="34"/>
      <c r="HF45" s="34"/>
      <c r="HG45" s="34"/>
      <c r="HH45" s="34"/>
      <c r="HI45" s="34"/>
      <c r="HJ45" s="34"/>
      <c r="HK45" s="34"/>
      <c r="HL45" s="34"/>
      <c r="HM45" s="34"/>
      <c r="HN45" s="34"/>
      <c r="HO45" s="34"/>
      <c r="HP45" s="34"/>
      <c r="HQ45" s="34"/>
      <c r="HR45" s="34"/>
      <c r="HS45" s="34"/>
      <c r="HT45" s="34"/>
      <c r="HU45" s="34"/>
      <c r="HV45" s="34"/>
      <c r="HW45" s="34"/>
      <c r="HX45" s="34"/>
      <c r="HY45" s="34"/>
      <c r="HZ45" s="34"/>
      <c r="IA45" s="34"/>
      <c r="IB45" s="34"/>
      <c r="IC45" s="34"/>
      <c r="ID45" s="34"/>
      <c r="IE45" s="34"/>
      <c r="IF45" s="34"/>
      <c r="IG45" s="34"/>
      <c r="IH45" s="34"/>
      <c r="II45" s="34"/>
      <c r="IJ45" s="34"/>
      <c r="IK45" s="34"/>
      <c r="IL45" s="34"/>
      <c r="IM45" s="34"/>
      <c r="IN45" s="34"/>
      <c r="IO45" s="34"/>
      <c r="IP45" s="34"/>
      <c r="IQ45" s="34"/>
      <c r="IR45" s="34"/>
      <c r="IS45" s="34"/>
      <c r="IT45" s="34"/>
      <c r="IU45" s="34"/>
      <c r="IV45" s="34"/>
      <c r="IW45" s="34"/>
      <c r="IX45" s="34"/>
      <c r="IY45" s="34"/>
      <c r="IZ45" s="34"/>
      <c r="JA45" s="34"/>
      <c r="JB45" s="34"/>
      <c r="JC45" s="34"/>
      <c r="JD45" s="34"/>
      <c r="JE45" s="34"/>
      <c r="JF45" s="34"/>
      <c r="JG45" s="34"/>
      <c r="JH45" s="34"/>
      <c r="JI45" s="34"/>
      <c r="JJ45" s="34"/>
      <c r="JK45" s="34"/>
      <c r="JL45" s="34"/>
      <c r="JM45" s="34"/>
      <c r="JN45" s="34"/>
      <c r="JO45" s="34"/>
      <c r="JP45" s="34"/>
      <c r="JQ45" s="34"/>
      <c r="JR45" s="34"/>
      <c r="JS45" s="34"/>
      <c r="JT45" s="34"/>
      <c r="JU45" s="34"/>
      <c r="JV45" s="34"/>
      <c r="JW45" s="34"/>
      <c r="JX45" s="34"/>
      <c r="JY45" s="34"/>
      <c r="JZ45" s="34"/>
      <c r="KA45" s="34"/>
      <c r="KB45" s="34"/>
      <c r="KC45" s="34"/>
      <c r="KD45" s="34"/>
      <c r="KE45" s="34"/>
      <c r="KF45" s="34"/>
      <c r="KG45" s="34"/>
      <c r="KH45" s="34"/>
      <c r="KI45" s="34"/>
      <c r="KJ45" s="34"/>
      <c r="KK45" s="34"/>
      <c r="KL45" s="34"/>
      <c r="KM45" s="34"/>
      <c r="KN45" s="34"/>
      <c r="KO45" s="34"/>
      <c r="KP45" s="34"/>
      <c r="KQ45" s="34"/>
      <c r="KR45" s="34"/>
      <c r="KS45" s="34"/>
      <c r="KT45" s="34"/>
      <c r="KU45" s="34"/>
      <c r="KV45" s="34"/>
      <c r="KW45" s="34"/>
      <c r="KX45" s="34"/>
      <c r="KY45" s="34"/>
    </row>
    <row r="46" spans="1:311" s="78" customFormat="1">
      <c r="A46" s="77" t="str">
        <f>HYPERLINK("https://vertex42.link/HowToCreateAGanttChart","► Watch How to Create a Gantt Chart in Excel")</f>
        <v>► Watch How to Create a Gantt Chart in Excel</v>
      </c>
    </row>
  </sheetData>
  <sheetProtection formatCells="0" formatColumns="0" formatRows="0" insertRows="0" deleteRows="0"/>
  <mergeCells count="89">
    <mergeCell ref="KE4:KK4"/>
    <mergeCell ref="KE5:KK5"/>
    <mergeCell ref="KL4:KR4"/>
    <mergeCell ref="KL5:KR5"/>
    <mergeCell ref="KS4:KY4"/>
    <mergeCell ref="KS5:KY5"/>
    <mergeCell ref="JJ4:JP4"/>
    <mergeCell ref="JJ5:JP5"/>
    <mergeCell ref="JQ4:JW4"/>
    <mergeCell ref="JQ5:JW5"/>
    <mergeCell ref="JX4:KD4"/>
    <mergeCell ref="JX5:KD5"/>
    <mergeCell ref="IO4:IU4"/>
    <mergeCell ref="IO5:IU5"/>
    <mergeCell ref="IV4:JB4"/>
    <mergeCell ref="IV5:JB5"/>
    <mergeCell ref="JC4:JI4"/>
    <mergeCell ref="JC5:JI5"/>
    <mergeCell ref="HT4:HZ4"/>
    <mergeCell ref="HT5:HZ5"/>
    <mergeCell ref="IA4:IG4"/>
    <mergeCell ref="IA5:IG5"/>
    <mergeCell ref="IH4:IN4"/>
    <mergeCell ref="IH5:IN5"/>
    <mergeCell ref="GY4:HE4"/>
    <mergeCell ref="GY5:HE5"/>
    <mergeCell ref="HF4:HL4"/>
    <mergeCell ref="HF5:HL5"/>
    <mergeCell ref="HM4:HS4"/>
    <mergeCell ref="HM5:HS5"/>
    <mergeCell ref="GD4:GJ4"/>
    <mergeCell ref="GD5:GJ5"/>
    <mergeCell ref="GK4:GQ4"/>
    <mergeCell ref="GK5:GQ5"/>
    <mergeCell ref="GR4:GX4"/>
    <mergeCell ref="GR5:GX5"/>
    <mergeCell ref="FI4:FO4"/>
    <mergeCell ref="FI5:FO5"/>
    <mergeCell ref="FP4:FV4"/>
    <mergeCell ref="FP5:FV5"/>
    <mergeCell ref="FW4:GC4"/>
    <mergeCell ref="FW5:GC5"/>
    <mergeCell ref="BV5:CB5"/>
    <mergeCell ref="DE5:DK5"/>
    <mergeCell ref="EU4:FA4"/>
    <mergeCell ref="EU5:FA5"/>
    <mergeCell ref="FB4:FH4"/>
    <mergeCell ref="FB5:FH5"/>
    <mergeCell ref="DL5:DR5"/>
    <mergeCell ref="CC4:CI4"/>
    <mergeCell ref="CJ4:CP4"/>
    <mergeCell ref="CQ4:CW4"/>
    <mergeCell ref="CX4:DD4"/>
    <mergeCell ref="CC5:CI5"/>
    <mergeCell ref="CJ5:CP5"/>
    <mergeCell ref="CQ5:CW5"/>
    <mergeCell ref="CX5:DD5"/>
    <mergeCell ref="DL4:DR4"/>
    <mergeCell ref="AM4:AS4"/>
    <mergeCell ref="AT4:AZ4"/>
    <mergeCell ref="BA4:BG4"/>
    <mergeCell ref="AM5:AS5"/>
    <mergeCell ref="AT5:AZ5"/>
    <mergeCell ref="BA5:BG5"/>
    <mergeCell ref="BO5:BU5"/>
    <mergeCell ref="AF4:AL4"/>
    <mergeCell ref="AF5:AL5"/>
    <mergeCell ref="EN4:ET4"/>
    <mergeCell ref="EN5:ET5"/>
    <mergeCell ref="BH5:BN5"/>
    <mergeCell ref="DS4:DY4"/>
    <mergeCell ref="DS5:DY5"/>
    <mergeCell ref="BH4:BN4"/>
    <mergeCell ref="DZ4:EF4"/>
    <mergeCell ref="DZ5:EF5"/>
    <mergeCell ref="EG4:EM4"/>
    <mergeCell ref="EG5:EM5"/>
    <mergeCell ref="BO4:BU4"/>
    <mergeCell ref="BV4:CB4"/>
    <mergeCell ref="DE4:DK4"/>
    <mergeCell ref="K1:AE1"/>
    <mergeCell ref="C5:E5"/>
    <mergeCell ref="R4:X4"/>
    <mergeCell ref="K4:Q4"/>
    <mergeCell ref="C4:E4"/>
    <mergeCell ref="R5:X5"/>
    <mergeCell ref="K5:Q5"/>
    <mergeCell ref="Y4:AE4"/>
    <mergeCell ref="Y5:AE5"/>
  </mergeCells>
  <phoneticPr fontId="4" type="noConversion"/>
  <conditionalFormatting sqref="H39:H45 H8:H18 H20:H26 H29:H35">
    <cfRule type="dataBar" priority="751">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AL7">
    <cfRule type="expression" dxfId="291" priority="794">
      <formula>K$6=TODAY()</formula>
    </cfRule>
  </conditionalFormatting>
  <conditionalFormatting sqref="K8:ET18 K20:KY26 K39:KY45 K29:KY35">
    <cfRule type="expression" dxfId="290" priority="797">
      <formula>AND($E8&lt;=K$6,ROUNDDOWN(($F8-$E8+1)*$H8,0)+$E8-1&gt;=K$6)</formula>
    </cfRule>
  </conditionalFormatting>
  <conditionalFormatting sqref="K39:ET45 K29:ET35 AM8:ET18 K6:AL18 K20:KY26">
    <cfRule type="expression" dxfId="289" priority="757">
      <formula>K$6=TODAY()</formula>
    </cfRule>
  </conditionalFormatting>
  <conditionalFormatting sqref="AM6:AS7">
    <cfRule type="expression" dxfId="288" priority="722">
      <formula>AM$6=TODAY()</formula>
    </cfRule>
  </conditionalFormatting>
  <conditionalFormatting sqref="AM6:AS7">
    <cfRule type="expression" dxfId="287" priority="721">
      <formula>AM$6=TODAY()</formula>
    </cfRule>
  </conditionalFormatting>
  <conditionalFormatting sqref="AT6:AZ7">
    <cfRule type="expression" dxfId="286" priority="720">
      <formula>AT$6=TODAY()</formula>
    </cfRule>
  </conditionalFormatting>
  <conditionalFormatting sqref="AT6:AZ7">
    <cfRule type="expression" dxfId="285" priority="719">
      <formula>AT$6=TODAY()</formula>
    </cfRule>
  </conditionalFormatting>
  <conditionalFormatting sqref="BA6:BG7">
    <cfRule type="expression" dxfId="284" priority="718">
      <formula>BA$6=TODAY()</formula>
    </cfRule>
  </conditionalFormatting>
  <conditionalFormatting sqref="BA6:BG7">
    <cfRule type="expression" dxfId="283" priority="717">
      <formula>BA$6=TODAY()</formula>
    </cfRule>
  </conditionalFormatting>
  <conditionalFormatting sqref="BH6:BN7">
    <cfRule type="expression" dxfId="282" priority="716">
      <formula>BH$6=TODAY()</formula>
    </cfRule>
  </conditionalFormatting>
  <conditionalFormatting sqref="BH6:BN7">
    <cfRule type="expression" dxfId="281" priority="715">
      <formula>BH$6=TODAY()</formula>
    </cfRule>
  </conditionalFormatting>
  <conditionalFormatting sqref="BO6:BU7">
    <cfRule type="expression" dxfId="280" priority="714">
      <formula>BO$6=TODAY()</formula>
    </cfRule>
  </conditionalFormatting>
  <conditionalFormatting sqref="BO6:BU7">
    <cfRule type="expression" dxfId="279" priority="713">
      <formula>BO$6=TODAY()</formula>
    </cfRule>
  </conditionalFormatting>
  <conditionalFormatting sqref="BV6:CB7">
    <cfRule type="expression" dxfId="278" priority="712">
      <formula>BV$6=TODAY()</formula>
    </cfRule>
  </conditionalFormatting>
  <conditionalFormatting sqref="BV6:CB7">
    <cfRule type="expression" dxfId="277" priority="711">
      <formula>BV$6=TODAY()</formula>
    </cfRule>
  </conditionalFormatting>
  <conditionalFormatting sqref="CC6:CI7">
    <cfRule type="expression" dxfId="276" priority="681">
      <formula>CC$6=TODAY()</formula>
    </cfRule>
  </conditionalFormatting>
  <conditionalFormatting sqref="CC6:CI7">
    <cfRule type="expression" dxfId="275" priority="680">
      <formula>CC$6=TODAY()</formula>
    </cfRule>
  </conditionalFormatting>
  <conditionalFormatting sqref="CJ6:CP7">
    <cfRule type="expression" dxfId="274" priority="679">
      <formula>CJ$6=TODAY()</formula>
    </cfRule>
  </conditionalFormatting>
  <conditionalFormatting sqref="CJ6:CP7">
    <cfRule type="expression" dxfId="273" priority="678">
      <formula>CJ$6=TODAY()</formula>
    </cfRule>
  </conditionalFormatting>
  <conditionalFormatting sqref="CQ6:CW7">
    <cfRule type="expression" dxfId="272" priority="677">
      <formula>CQ$6=TODAY()</formula>
    </cfRule>
  </conditionalFormatting>
  <conditionalFormatting sqref="CQ6:CW7">
    <cfRule type="expression" dxfId="271" priority="676">
      <formula>CQ$6=TODAY()</formula>
    </cfRule>
  </conditionalFormatting>
  <conditionalFormatting sqref="CX6:DD7">
    <cfRule type="expression" dxfId="270" priority="675">
      <formula>CX$6=TODAY()</formula>
    </cfRule>
  </conditionalFormatting>
  <conditionalFormatting sqref="CX6:DD7">
    <cfRule type="expression" dxfId="269" priority="674">
      <formula>CX$6=TODAY()</formula>
    </cfRule>
  </conditionalFormatting>
  <conditionalFormatting sqref="DE6:DK7">
    <cfRule type="expression" dxfId="268" priority="673">
      <formula>DE$6=TODAY()</formula>
    </cfRule>
  </conditionalFormatting>
  <conditionalFormatting sqref="DE6:DK7">
    <cfRule type="expression" dxfId="267" priority="672">
      <formula>DE$6=TODAY()</formula>
    </cfRule>
  </conditionalFormatting>
  <conditionalFormatting sqref="DL6:DR7">
    <cfRule type="expression" dxfId="266" priority="671">
      <formula>DL$6=TODAY()</formula>
    </cfRule>
  </conditionalFormatting>
  <conditionalFormatting sqref="DL6:DR7">
    <cfRule type="expression" dxfId="265" priority="670">
      <formula>DL$6=TODAY()</formula>
    </cfRule>
  </conditionalFormatting>
  <conditionalFormatting sqref="DS6:DY7">
    <cfRule type="expression" dxfId="264" priority="669">
      <formula>DS$6=TODAY()</formula>
    </cfRule>
  </conditionalFormatting>
  <conditionalFormatting sqref="DS6:DY7">
    <cfRule type="expression" dxfId="263" priority="668">
      <formula>DS$6=TODAY()</formula>
    </cfRule>
  </conditionalFormatting>
  <conditionalFormatting sqref="DZ6:EF7">
    <cfRule type="expression" dxfId="262" priority="667">
      <formula>DZ$6=TODAY()</formula>
    </cfRule>
  </conditionalFormatting>
  <conditionalFormatting sqref="DZ6:EF7">
    <cfRule type="expression" dxfId="261" priority="666">
      <formula>DZ$6=TODAY()</formula>
    </cfRule>
  </conditionalFormatting>
  <conditionalFormatting sqref="EG6:EM7">
    <cfRule type="expression" dxfId="260" priority="665">
      <formula>EG$6=TODAY()</formula>
    </cfRule>
  </conditionalFormatting>
  <conditionalFormatting sqref="EG6:EM7">
    <cfRule type="expression" dxfId="259" priority="664">
      <formula>EG$6=TODAY()</formula>
    </cfRule>
  </conditionalFormatting>
  <conditionalFormatting sqref="EN6:ET7">
    <cfRule type="expression" dxfId="258" priority="663">
      <formula>EN$6=TODAY()</formula>
    </cfRule>
  </conditionalFormatting>
  <conditionalFormatting sqref="EN6:ET7">
    <cfRule type="expression" dxfId="257" priority="662">
      <formula>EN$6=TODAY()</formula>
    </cfRule>
  </conditionalFormatting>
  <conditionalFormatting sqref="H38">
    <cfRule type="dataBar" priority="658">
      <dataBar>
        <cfvo type="num" val="0"/>
        <cfvo type="num" val="1"/>
        <color theme="0" tint="-0.34998626667073579"/>
      </dataBar>
      <extLst>
        <ext xmlns:x14="http://schemas.microsoft.com/office/spreadsheetml/2009/9/main" uri="{B025F937-C7B1-47D3-B67F-A62EFF666E3E}">
          <x14:id>{309553EF-1913-4236-9847-B8B7104A28A3}</x14:id>
        </ext>
      </extLst>
    </cfRule>
  </conditionalFormatting>
  <conditionalFormatting sqref="K19:KY19 K27:KY28 K36:KY38">
    <cfRule type="expression" dxfId="256" priority="660">
      <formula>AND($E19&lt;=K$6,ROUNDDOWN(($F19-$E19+1)*$H19,0)+$E19-1&gt;=K$6)</formula>
    </cfRule>
    <cfRule type="expression" dxfId="255" priority="661">
      <formula>AND(NOT(ISBLANK($E19)),$E19&lt;=K$6,$F19&gt;=K$6)</formula>
    </cfRule>
  </conditionalFormatting>
  <conditionalFormatting sqref="K38:ET38">
    <cfRule type="expression" dxfId="254" priority="659">
      <formula>K$6=TODAY()</formula>
    </cfRule>
  </conditionalFormatting>
  <conditionalFormatting sqref="H19">
    <cfRule type="dataBar" priority="654">
      <dataBar>
        <cfvo type="num" val="0"/>
        <cfvo type="num" val="1"/>
        <color theme="0" tint="-0.34998626667073579"/>
      </dataBar>
      <extLst>
        <ext xmlns:x14="http://schemas.microsoft.com/office/spreadsheetml/2009/9/main" uri="{B025F937-C7B1-47D3-B67F-A62EFF666E3E}">
          <x14:id>{9F3C4295-F45F-4EA0-962D-BB0B80C42B9C}</x14:id>
        </ext>
      </extLst>
    </cfRule>
  </conditionalFormatting>
  <conditionalFormatting sqref="K19:ET19">
    <cfRule type="expression" dxfId="253" priority="655">
      <formula>K$6=TODAY()</formula>
    </cfRule>
  </conditionalFormatting>
  <conditionalFormatting sqref="H28">
    <cfRule type="dataBar" priority="646">
      <dataBar>
        <cfvo type="num" val="0"/>
        <cfvo type="num" val="1"/>
        <color theme="0" tint="-0.34998626667073579"/>
      </dataBar>
      <extLst>
        <ext xmlns:x14="http://schemas.microsoft.com/office/spreadsheetml/2009/9/main" uri="{B025F937-C7B1-47D3-B67F-A62EFF666E3E}">
          <x14:id>{01999F66-3BCE-4BE5-A68A-B97FCE9B16FD}</x14:id>
        </ext>
      </extLst>
    </cfRule>
  </conditionalFormatting>
  <conditionalFormatting sqref="K28:ET28">
    <cfRule type="expression" dxfId="252" priority="647">
      <formula>K$6=TODAY()</formula>
    </cfRule>
  </conditionalFormatting>
  <conditionalFormatting sqref="H27">
    <cfRule type="dataBar" priority="642">
      <dataBar>
        <cfvo type="num" val="0"/>
        <cfvo type="num" val="1"/>
        <color theme="0" tint="-0.34998626667073579"/>
      </dataBar>
      <extLst>
        <ext xmlns:x14="http://schemas.microsoft.com/office/spreadsheetml/2009/9/main" uri="{B025F937-C7B1-47D3-B67F-A62EFF666E3E}">
          <x14:id>{084B58F9-90FB-45FA-B0BF-2BC12091FA13}</x14:id>
        </ext>
      </extLst>
    </cfRule>
  </conditionalFormatting>
  <conditionalFormatting sqref="K27:ET27">
    <cfRule type="expression" dxfId="251" priority="643">
      <formula>K$6=TODAY()</formula>
    </cfRule>
  </conditionalFormatting>
  <conditionalFormatting sqref="H37">
    <cfRule type="dataBar" priority="638">
      <dataBar>
        <cfvo type="num" val="0"/>
        <cfvo type="num" val="1"/>
        <color theme="0" tint="-0.34998626667073579"/>
      </dataBar>
      <extLst>
        <ext xmlns:x14="http://schemas.microsoft.com/office/spreadsheetml/2009/9/main" uri="{B025F937-C7B1-47D3-B67F-A62EFF666E3E}">
          <x14:id>{C74EE589-04A9-4CBA-A240-39CB66FB18C7}</x14:id>
        </ext>
      </extLst>
    </cfRule>
  </conditionalFormatting>
  <conditionalFormatting sqref="K37:ET37">
    <cfRule type="expression" dxfId="250" priority="639">
      <formula>K$6=TODAY()</formula>
    </cfRule>
  </conditionalFormatting>
  <conditionalFormatting sqref="H36">
    <cfRule type="dataBar" priority="634">
      <dataBar>
        <cfvo type="num" val="0"/>
        <cfvo type="num" val="1"/>
        <color theme="0" tint="-0.34998626667073579"/>
      </dataBar>
      <extLst>
        <ext xmlns:x14="http://schemas.microsoft.com/office/spreadsheetml/2009/9/main" uri="{B025F937-C7B1-47D3-B67F-A62EFF666E3E}">
          <x14:id>{485E2D55-06D0-4822-AD58-D4909CF5E6B1}</x14:id>
        </ext>
      </extLst>
    </cfRule>
  </conditionalFormatting>
  <conditionalFormatting sqref="K36:ET36">
    <cfRule type="expression" dxfId="249" priority="635">
      <formula>K$6=TODAY()</formula>
    </cfRule>
  </conditionalFormatting>
  <conditionalFormatting sqref="K8:ET18 EU18:FA18 FB8:FO18 K19:FV23 FW8:KY23 K24:KY101">
    <cfRule type="expression" dxfId="248" priority="798">
      <formula>AND(NOT(ISBLANK($E8)),$E8&lt;=K$6,$F8&gt;=K$6)</formula>
    </cfRule>
  </conditionalFormatting>
  <conditionalFormatting sqref="EU8:FA16 EU18:FA18 EV17:FA17">
    <cfRule type="expression" dxfId="247" priority="632">
      <formula>AND($E8&lt;=EU$6,ROUNDDOWN(($F8-$E8+1)*$H8,0)+$E8-1&gt;=EU$6)</formula>
    </cfRule>
  </conditionalFormatting>
  <conditionalFormatting sqref="EU8:FA16 EU39:FA45 EU29:FA35 EU18:FA18 EV17:FA17">
    <cfRule type="expression" dxfId="246" priority="631">
      <formula>EU$6=TODAY()</formula>
    </cfRule>
  </conditionalFormatting>
  <conditionalFormatting sqref="EU6:FA7">
    <cfRule type="expression" dxfId="245" priority="630">
      <formula>EU$6=TODAY()</formula>
    </cfRule>
  </conditionalFormatting>
  <conditionalFormatting sqref="EU6:FA7">
    <cfRule type="expression" dxfId="244" priority="629">
      <formula>EU$6=TODAY()</formula>
    </cfRule>
  </conditionalFormatting>
  <conditionalFormatting sqref="EU38:FA38">
    <cfRule type="expression" dxfId="243" priority="626">
      <formula>EU$6=TODAY()</formula>
    </cfRule>
  </conditionalFormatting>
  <conditionalFormatting sqref="EU19:FA19">
    <cfRule type="expression" dxfId="242" priority="623">
      <formula>EU$6=TODAY()</formula>
    </cfRule>
  </conditionalFormatting>
  <conditionalFormatting sqref="EU28:FA28">
    <cfRule type="expression" dxfId="241" priority="617">
      <formula>EU$6=TODAY()</formula>
    </cfRule>
  </conditionalFormatting>
  <conditionalFormatting sqref="EU27:FA27">
    <cfRule type="expression" dxfId="240" priority="614">
      <formula>EU$6=TODAY()</formula>
    </cfRule>
  </conditionalFormatting>
  <conditionalFormatting sqref="EU37:FA37">
    <cfRule type="expression" dxfId="239" priority="611">
      <formula>EU$6=TODAY()</formula>
    </cfRule>
  </conditionalFormatting>
  <conditionalFormatting sqref="EU36:FA36">
    <cfRule type="expression" dxfId="238" priority="608">
      <formula>EU$6=TODAY()</formula>
    </cfRule>
  </conditionalFormatting>
  <conditionalFormatting sqref="EU8:FA16 EV17:FA17">
    <cfRule type="expression" dxfId="237" priority="633">
      <formula>AND(NOT(ISBLANK($E8)),$E8&lt;=EU$6,$F8&gt;=EU$6)</formula>
    </cfRule>
  </conditionalFormatting>
  <conditionalFormatting sqref="FB8:FH18">
    <cfRule type="expression" dxfId="236" priority="606">
      <formula>AND($E8&lt;=FB$6,ROUNDDOWN(($F8-$E8+1)*$H8,0)+$E8-1&gt;=FB$6)</formula>
    </cfRule>
  </conditionalFormatting>
  <conditionalFormatting sqref="FB8:FH18 FB39:FH45 FB29:FH35">
    <cfRule type="expression" dxfId="235" priority="605">
      <formula>FB$6=TODAY()</formula>
    </cfRule>
  </conditionalFormatting>
  <conditionalFormatting sqref="FB6:FH7">
    <cfRule type="expression" dxfId="234" priority="604">
      <formula>FB$6=TODAY()</formula>
    </cfRule>
  </conditionalFormatting>
  <conditionalFormatting sqref="FB6:FH7">
    <cfRule type="expression" dxfId="233" priority="603">
      <formula>FB$6=TODAY()</formula>
    </cfRule>
  </conditionalFormatting>
  <conditionalFormatting sqref="FB38:FH38">
    <cfRule type="expression" dxfId="232" priority="600">
      <formula>FB$6=TODAY()</formula>
    </cfRule>
  </conditionalFormatting>
  <conditionalFormatting sqref="FB19:FH19">
    <cfRule type="expression" dxfId="231" priority="597">
      <formula>FB$6=TODAY()</formula>
    </cfRule>
  </conditionalFormatting>
  <conditionalFormatting sqref="FB28:FH28">
    <cfRule type="expression" dxfId="230" priority="591">
      <formula>FB$6=TODAY()</formula>
    </cfRule>
  </conditionalFormatting>
  <conditionalFormatting sqref="FB27:FH27">
    <cfRule type="expression" dxfId="229" priority="588">
      <formula>FB$6=TODAY()</formula>
    </cfRule>
  </conditionalFormatting>
  <conditionalFormatting sqref="FB37:FH37">
    <cfRule type="expression" dxfId="228" priority="585">
      <formula>FB$6=TODAY()</formula>
    </cfRule>
  </conditionalFormatting>
  <conditionalFormatting sqref="FB36:FH36">
    <cfRule type="expression" dxfId="227" priority="582">
      <formula>FB$6=TODAY()</formula>
    </cfRule>
  </conditionalFormatting>
  <conditionalFormatting sqref="FI8:FO18">
    <cfRule type="expression" dxfId="226" priority="580">
      <formula>AND($E8&lt;=FI$6,ROUNDDOWN(($F8-$E8+1)*$H8,0)+$E8-1&gt;=FI$6)</formula>
    </cfRule>
  </conditionalFormatting>
  <conditionalFormatting sqref="FI8:FO18 FI39:FO45 FI29:FO35">
    <cfRule type="expression" dxfId="225" priority="579">
      <formula>FI$6=TODAY()</formula>
    </cfRule>
  </conditionalFormatting>
  <conditionalFormatting sqref="FI6:FO7">
    <cfRule type="expression" dxfId="224" priority="578">
      <formula>FI$6=TODAY()</formula>
    </cfRule>
  </conditionalFormatting>
  <conditionalFormatting sqref="FI6:FO7">
    <cfRule type="expression" dxfId="223" priority="577">
      <formula>FI$6=TODAY()</formula>
    </cfRule>
  </conditionalFormatting>
  <conditionalFormatting sqref="FI38:FO38">
    <cfRule type="expression" dxfId="222" priority="574">
      <formula>FI$6=TODAY()</formula>
    </cfRule>
  </conditionalFormatting>
  <conditionalFormatting sqref="FI19:FO19">
    <cfRule type="expression" dxfId="221" priority="571">
      <formula>FI$6=TODAY()</formula>
    </cfRule>
  </conditionalFormatting>
  <conditionalFormatting sqref="FI28:FO28">
    <cfRule type="expression" dxfId="220" priority="565">
      <formula>FI$6=TODAY()</formula>
    </cfRule>
  </conditionalFormatting>
  <conditionalFormatting sqref="FI27:FO27">
    <cfRule type="expression" dxfId="219" priority="562">
      <formula>FI$6=TODAY()</formula>
    </cfRule>
  </conditionalFormatting>
  <conditionalFormatting sqref="FI37:FO37">
    <cfRule type="expression" dxfId="218" priority="559">
      <formula>FI$6=TODAY()</formula>
    </cfRule>
  </conditionalFormatting>
  <conditionalFormatting sqref="FI36:FO36">
    <cfRule type="expression" dxfId="217" priority="556">
      <formula>FI$6=TODAY()</formula>
    </cfRule>
  </conditionalFormatting>
  <conditionalFormatting sqref="FP8:FV18">
    <cfRule type="expression" dxfId="216" priority="554">
      <formula>AND($E8&lt;=FP$6,ROUNDDOWN(($F8-$E8+1)*$H8,0)+$E8-1&gt;=FP$6)</formula>
    </cfRule>
  </conditionalFormatting>
  <conditionalFormatting sqref="FP8:FV18 FP39:FV45 FP29:FV35">
    <cfRule type="expression" dxfId="215" priority="553">
      <formula>FP$6=TODAY()</formula>
    </cfRule>
  </conditionalFormatting>
  <conditionalFormatting sqref="FP6:FV7">
    <cfRule type="expression" dxfId="214" priority="552">
      <formula>FP$6=TODAY()</formula>
    </cfRule>
  </conditionalFormatting>
  <conditionalFormatting sqref="FP6:FV7">
    <cfRule type="expression" dxfId="213" priority="551">
      <formula>FP$6=TODAY()</formula>
    </cfRule>
  </conditionalFormatting>
  <conditionalFormatting sqref="FP38:FV38">
    <cfRule type="expression" dxfId="212" priority="548">
      <formula>FP$6=TODAY()</formula>
    </cfRule>
  </conditionalFormatting>
  <conditionalFormatting sqref="FP19:FV19">
    <cfRule type="expression" dxfId="211" priority="545">
      <formula>FP$6=TODAY()</formula>
    </cfRule>
  </conditionalFormatting>
  <conditionalFormatting sqref="FP28:FV28">
    <cfRule type="expression" dxfId="210" priority="539">
      <formula>FP$6=TODAY()</formula>
    </cfRule>
  </conditionalFormatting>
  <conditionalFormatting sqref="FP27:FV27">
    <cfRule type="expression" dxfId="209" priority="536">
      <formula>FP$6=TODAY()</formula>
    </cfRule>
  </conditionalFormatting>
  <conditionalFormatting sqref="FP37:FV37">
    <cfRule type="expression" dxfId="208" priority="533">
      <formula>FP$6=TODAY()</formula>
    </cfRule>
  </conditionalFormatting>
  <conditionalFormatting sqref="FP36:FV36">
    <cfRule type="expression" dxfId="207" priority="530">
      <formula>FP$6=TODAY()</formula>
    </cfRule>
  </conditionalFormatting>
  <conditionalFormatting sqref="FP8:FV18">
    <cfRule type="expression" dxfId="206" priority="555">
      <formula>AND(NOT(ISBLANK($E8)),$E8&lt;=FP$6,$F8&gt;=FP$6)</formula>
    </cfRule>
  </conditionalFormatting>
  <conditionalFormatting sqref="FW8:GC18">
    <cfRule type="expression" dxfId="205" priority="528">
      <formula>AND($E8&lt;=FW$6,ROUNDDOWN(($F8-$E8+1)*$H8,0)+$E8-1&gt;=FW$6)</formula>
    </cfRule>
  </conditionalFormatting>
  <conditionalFormatting sqref="FW8:GC18 FW39:GC45 FW29:GC35">
    <cfRule type="expression" dxfId="204" priority="527">
      <formula>FW$6=TODAY()</formula>
    </cfRule>
  </conditionalFormatting>
  <conditionalFormatting sqref="FW6:GC7">
    <cfRule type="expression" dxfId="203" priority="526">
      <formula>FW$6=TODAY()</formula>
    </cfRule>
  </conditionalFormatting>
  <conditionalFormatting sqref="FW6:GC7">
    <cfRule type="expression" dxfId="202" priority="525">
      <formula>FW$6=TODAY()</formula>
    </cfRule>
  </conditionalFormatting>
  <conditionalFormatting sqref="FW38:GC38">
    <cfRule type="expression" dxfId="201" priority="522">
      <formula>FW$6=TODAY()</formula>
    </cfRule>
  </conditionalFormatting>
  <conditionalFormatting sqref="FW19:GC19">
    <cfRule type="expression" dxfId="200" priority="519">
      <formula>FW$6=TODAY()</formula>
    </cfRule>
  </conditionalFormatting>
  <conditionalFormatting sqref="FW28:GC28">
    <cfRule type="expression" dxfId="199" priority="513">
      <formula>FW$6=TODAY()</formula>
    </cfRule>
  </conditionalFormatting>
  <conditionalFormatting sqref="FW27:GC27">
    <cfRule type="expression" dxfId="198" priority="510">
      <formula>FW$6=TODAY()</formula>
    </cfRule>
  </conditionalFormatting>
  <conditionalFormatting sqref="FW37:GC37">
    <cfRule type="expression" dxfId="197" priority="507">
      <formula>FW$6=TODAY()</formula>
    </cfRule>
  </conditionalFormatting>
  <conditionalFormatting sqref="FW36:GC36">
    <cfRule type="expression" dxfId="196" priority="504">
      <formula>FW$6=TODAY()</formula>
    </cfRule>
  </conditionalFormatting>
  <conditionalFormatting sqref="GD8:GJ18">
    <cfRule type="expression" dxfId="195" priority="502">
      <formula>AND($E8&lt;=GD$6,ROUNDDOWN(($F8-$E8+1)*$H8,0)+$E8-1&gt;=GD$6)</formula>
    </cfRule>
  </conditionalFormatting>
  <conditionalFormatting sqref="GD8:GJ18 GD39:GJ45 GD29:GJ35">
    <cfRule type="expression" dxfId="194" priority="501">
      <formula>GD$6=TODAY()</formula>
    </cfRule>
  </conditionalFormatting>
  <conditionalFormatting sqref="GD6:GJ7">
    <cfRule type="expression" dxfId="193" priority="500">
      <formula>GD$6=TODAY()</formula>
    </cfRule>
  </conditionalFormatting>
  <conditionalFormatting sqref="GD6:GJ7">
    <cfRule type="expression" dxfId="192" priority="499">
      <formula>GD$6=TODAY()</formula>
    </cfRule>
  </conditionalFormatting>
  <conditionalFormatting sqref="GD38:GJ38">
    <cfRule type="expression" dxfId="191" priority="496">
      <formula>GD$6=TODAY()</formula>
    </cfRule>
  </conditionalFormatting>
  <conditionalFormatting sqref="GD19:GJ19">
    <cfRule type="expression" dxfId="190" priority="493">
      <formula>GD$6=TODAY()</formula>
    </cfRule>
  </conditionalFormatting>
  <conditionalFormatting sqref="GD28:GJ28">
    <cfRule type="expression" dxfId="189" priority="487">
      <formula>GD$6=TODAY()</formula>
    </cfRule>
  </conditionalFormatting>
  <conditionalFormatting sqref="GD27:GJ27">
    <cfRule type="expression" dxfId="188" priority="484">
      <formula>GD$6=TODAY()</formula>
    </cfRule>
  </conditionalFormatting>
  <conditionalFormatting sqref="GD37:GJ37">
    <cfRule type="expression" dxfId="187" priority="481">
      <formula>GD$6=TODAY()</formula>
    </cfRule>
  </conditionalFormatting>
  <conditionalFormatting sqref="GD36:GJ36">
    <cfRule type="expression" dxfId="186" priority="478">
      <formula>GD$6=TODAY()</formula>
    </cfRule>
  </conditionalFormatting>
  <conditionalFormatting sqref="GK8:GQ18">
    <cfRule type="expression" dxfId="185" priority="476">
      <formula>AND($E8&lt;=GK$6,ROUNDDOWN(($F8-$E8+1)*$H8,0)+$E8-1&gt;=GK$6)</formula>
    </cfRule>
  </conditionalFormatting>
  <conditionalFormatting sqref="GK8:GQ18 GK39:GQ45 GK29:GQ29 GK31:GQ35 GL30:GQ30">
    <cfRule type="expression" dxfId="184" priority="475">
      <formula>GK$6=TODAY()</formula>
    </cfRule>
  </conditionalFormatting>
  <conditionalFormatting sqref="GK6:GQ7">
    <cfRule type="expression" dxfId="183" priority="474">
      <formula>GK$6=TODAY()</formula>
    </cfRule>
  </conditionalFormatting>
  <conditionalFormatting sqref="GK6:GQ7">
    <cfRule type="expression" dxfId="182" priority="473">
      <formula>GK$6=TODAY()</formula>
    </cfRule>
  </conditionalFormatting>
  <conditionalFormatting sqref="GK38:GQ38">
    <cfRule type="expression" dxfId="181" priority="470">
      <formula>GK$6=TODAY()</formula>
    </cfRule>
  </conditionalFormatting>
  <conditionalFormatting sqref="GK19:GQ19">
    <cfRule type="expression" dxfId="180" priority="467">
      <formula>GK$6=TODAY()</formula>
    </cfRule>
  </conditionalFormatting>
  <conditionalFormatting sqref="GK28:GQ28">
    <cfRule type="expression" dxfId="179" priority="461">
      <formula>GK$6=TODAY()</formula>
    </cfRule>
  </conditionalFormatting>
  <conditionalFormatting sqref="GK27:GQ27">
    <cfRule type="expression" dxfId="178" priority="458">
      <formula>GK$6=TODAY()</formula>
    </cfRule>
  </conditionalFormatting>
  <conditionalFormatting sqref="GK37:GQ37">
    <cfRule type="expression" dxfId="177" priority="455">
      <formula>GK$6=TODAY()</formula>
    </cfRule>
  </conditionalFormatting>
  <conditionalFormatting sqref="GK36:GQ36">
    <cfRule type="expression" dxfId="176" priority="452">
      <formula>GK$6=TODAY()</formula>
    </cfRule>
  </conditionalFormatting>
  <conditionalFormatting sqref="GR8:GX18">
    <cfRule type="expression" dxfId="175" priority="450">
      <formula>AND($E8&lt;=GR$6,ROUNDDOWN(($F8-$E8+1)*$H8,0)+$E8-1&gt;=GR$6)</formula>
    </cfRule>
  </conditionalFormatting>
  <conditionalFormatting sqref="GR8:GX18 GR39:GX45 GR29:GX35">
    <cfRule type="expression" dxfId="174" priority="449">
      <formula>GR$6=TODAY()</formula>
    </cfRule>
  </conditionalFormatting>
  <conditionalFormatting sqref="GR6:GX7">
    <cfRule type="expression" dxfId="173" priority="448">
      <formula>GR$6=TODAY()</formula>
    </cfRule>
  </conditionalFormatting>
  <conditionalFormatting sqref="GR6:GX7">
    <cfRule type="expression" dxfId="172" priority="447">
      <formula>GR$6=TODAY()</formula>
    </cfRule>
  </conditionalFormatting>
  <conditionalFormatting sqref="GR38:GX38">
    <cfRule type="expression" dxfId="171" priority="444">
      <formula>GR$6=TODAY()</formula>
    </cfRule>
  </conditionalFormatting>
  <conditionalFormatting sqref="GR19:GX19">
    <cfRule type="expression" dxfId="170" priority="441">
      <formula>GR$6=TODAY()</formula>
    </cfRule>
  </conditionalFormatting>
  <conditionalFormatting sqref="GR28:GX28">
    <cfRule type="expression" dxfId="169" priority="435">
      <formula>GR$6=TODAY()</formula>
    </cfRule>
  </conditionalFormatting>
  <conditionalFormatting sqref="GR27:GX27">
    <cfRule type="expression" dxfId="168" priority="432">
      <formula>GR$6=TODAY()</formula>
    </cfRule>
  </conditionalFormatting>
  <conditionalFormatting sqref="GR37:GX37">
    <cfRule type="expression" dxfId="167" priority="429">
      <formula>GR$6=TODAY()</formula>
    </cfRule>
  </conditionalFormatting>
  <conditionalFormatting sqref="GR36:GX36">
    <cfRule type="expression" dxfId="166" priority="426">
      <formula>GR$6=TODAY()</formula>
    </cfRule>
  </conditionalFormatting>
  <conditionalFormatting sqref="GY8:HE18">
    <cfRule type="expression" dxfId="165" priority="424">
      <formula>AND($E8&lt;=GY$6,ROUNDDOWN(($F8-$E8+1)*$H8,0)+$E8-1&gt;=GY$6)</formula>
    </cfRule>
  </conditionalFormatting>
  <conditionalFormatting sqref="GY8:HE18 GY39:HE45 GY29:HE35">
    <cfRule type="expression" dxfId="164" priority="423">
      <formula>GY$6=TODAY()</formula>
    </cfRule>
  </conditionalFormatting>
  <conditionalFormatting sqref="GY6:HE7">
    <cfRule type="expression" dxfId="163" priority="422">
      <formula>GY$6=TODAY()</formula>
    </cfRule>
  </conditionalFormatting>
  <conditionalFormatting sqref="GY6:HE7">
    <cfRule type="expression" dxfId="162" priority="421">
      <formula>GY$6=TODAY()</formula>
    </cfRule>
  </conditionalFormatting>
  <conditionalFormatting sqref="GY38:HE38">
    <cfRule type="expression" dxfId="161" priority="418">
      <formula>GY$6=TODAY()</formula>
    </cfRule>
  </conditionalFormatting>
  <conditionalFormatting sqref="GY19:HE19">
    <cfRule type="expression" dxfId="160" priority="415">
      <formula>GY$6=TODAY()</formula>
    </cfRule>
  </conditionalFormatting>
  <conditionalFormatting sqref="GY28:HE28">
    <cfRule type="expression" dxfId="159" priority="409">
      <formula>GY$6=TODAY()</formula>
    </cfRule>
  </conditionalFormatting>
  <conditionalFormatting sqref="GY27:HE27">
    <cfRule type="expression" dxfId="158" priority="406">
      <formula>GY$6=TODAY()</formula>
    </cfRule>
  </conditionalFormatting>
  <conditionalFormatting sqref="GY37:HE37">
    <cfRule type="expression" dxfId="157" priority="403">
      <formula>GY$6=TODAY()</formula>
    </cfRule>
  </conditionalFormatting>
  <conditionalFormatting sqref="GY36:HE36">
    <cfRule type="expression" dxfId="156" priority="400">
      <formula>GY$6=TODAY()</formula>
    </cfRule>
  </conditionalFormatting>
  <conditionalFormatting sqref="HF8:HL18">
    <cfRule type="expression" dxfId="155" priority="398">
      <formula>AND($E8&lt;=HF$6,ROUNDDOWN(($F8-$E8+1)*$H8,0)+$E8-1&gt;=HF$6)</formula>
    </cfRule>
  </conditionalFormatting>
  <conditionalFormatting sqref="HF8:HL18 HF39:HL45 HF29:HL35">
    <cfRule type="expression" dxfId="154" priority="397">
      <formula>HF$6=TODAY()</formula>
    </cfRule>
  </conditionalFormatting>
  <conditionalFormatting sqref="HF6:HL7">
    <cfRule type="expression" dxfId="153" priority="396">
      <formula>HF$6=TODAY()</formula>
    </cfRule>
  </conditionalFormatting>
  <conditionalFormatting sqref="HF6:HL7">
    <cfRule type="expression" dxfId="152" priority="395">
      <formula>HF$6=TODAY()</formula>
    </cfRule>
  </conditionalFormatting>
  <conditionalFormatting sqref="HF38:HL38">
    <cfRule type="expression" dxfId="151" priority="392">
      <formula>HF$6=TODAY()</formula>
    </cfRule>
  </conditionalFormatting>
  <conditionalFormatting sqref="HF19:HL19">
    <cfRule type="expression" dxfId="150" priority="389">
      <formula>HF$6=TODAY()</formula>
    </cfRule>
  </conditionalFormatting>
  <conditionalFormatting sqref="HF28:HL28">
    <cfRule type="expression" dxfId="149" priority="383">
      <formula>HF$6=TODAY()</formula>
    </cfRule>
  </conditionalFormatting>
  <conditionalFormatting sqref="HF27:HL27">
    <cfRule type="expression" dxfId="148" priority="380">
      <formula>HF$6=TODAY()</formula>
    </cfRule>
  </conditionalFormatting>
  <conditionalFormatting sqref="HF37:HL37">
    <cfRule type="expression" dxfId="147" priority="377">
      <formula>HF$6=TODAY()</formula>
    </cfRule>
  </conditionalFormatting>
  <conditionalFormatting sqref="HF36:HL36">
    <cfRule type="expression" dxfId="146" priority="374">
      <formula>HF$6=TODAY()</formula>
    </cfRule>
  </conditionalFormatting>
  <conditionalFormatting sqref="HM8:HS18">
    <cfRule type="expression" dxfId="145" priority="372">
      <formula>AND($E8&lt;=HM$6,ROUNDDOWN(($F8-$E8+1)*$H8,0)+$E8-1&gt;=HM$6)</formula>
    </cfRule>
  </conditionalFormatting>
  <conditionalFormatting sqref="HM8:HS18 HM39:HS45 HM29:HS35">
    <cfRule type="expression" dxfId="144" priority="371">
      <formula>HM$6=TODAY()</formula>
    </cfRule>
  </conditionalFormatting>
  <conditionalFormatting sqref="HM6:HS7">
    <cfRule type="expression" dxfId="143" priority="370">
      <formula>HM$6=TODAY()</formula>
    </cfRule>
  </conditionalFormatting>
  <conditionalFormatting sqref="HM6:HS7">
    <cfRule type="expression" dxfId="142" priority="369">
      <formula>HM$6=TODAY()</formula>
    </cfRule>
  </conditionalFormatting>
  <conditionalFormatting sqref="HM38:HS38">
    <cfRule type="expression" dxfId="141" priority="366">
      <formula>HM$6=TODAY()</formula>
    </cfRule>
  </conditionalFormatting>
  <conditionalFormatting sqref="HM19:HS19">
    <cfRule type="expression" dxfId="140" priority="363">
      <formula>HM$6=TODAY()</formula>
    </cfRule>
  </conditionalFormatting>
  <conditionalFormatting sqref="HM28:HS28">
    <cfRule type="expression" dxfId="139" priority="357">
      <formula>HM$6=TODAY()</formula>
    </cfRule>
  </conditionalFormatting>
  <conditionalFormatting sqref="HM27:HS27">
    <cfRule type="expression" dxfId="138" priority="354">
      <formula>HM$6=TODAY()</formula>
    </cfRule>
  </conditionalFormatting>
  <conditionalFormatting sqref="HM37:HS37">
    <cfRule type="expression" dxfId="137" priority="351">
      <formula>HM$6=TODAY()</formula>
    </cfRule>
  </conditionalFormatting>
  <conditionalFormatting sqref="HM36:HS36">
    <cfRule type="expression" dxfId="136" priority="348">
      <formula>HM$6=TODAY()</formula>
    </cfRule>
  </conditionalFormatting>
  <conditionalFormatting sqref="HT8:HZ18">
    <cfRule type="expression" dxfId="135" priority="346">
      <formula>AND($E8&lt;=HT$6,ROUNDDOWN(($F8-$E8+1)*$H8,0)+$E8-1&gt;=HT$6)</formula>
    </cfRule>
  </conditionalFormatting>
  <conditionalFormatting sqref="HT8:HZ18 HT39:HZ45 HT29:HZ35">
    <cfRule type="expression" dxfId="134" priority="345">
      <formula>HT$6=TODAY()</formula>
    </cfRule>
  </conditionalFormatting>
  <conditionalFormatting sqref="HT6:HZ7">
    <cfRule type="expression" dxfId="133" priority="344">
      <formula>HT$6=TODAY()</formula>
    </cfRule>
  </conditionalFormatting>
  <conditionalFormatting sqref="HT6:HZ7">
    <cfRule type="expression" dxfId="132" priority="343">
      <formula>HT$6=TODAY()</formula>
    </cfRule>
  </conditionalFormatting>
  <conditionalFormatting sqref="HT38:HZ38">
    <cfRule type="expression" dxfId="131" priority="340">
      <formula>HT$6=TODAY()</formula>
    </cfRule>
  </conditionalFormatting>
  <conditionalFormatting sqref="HT19:HZ19">
    <cfRule type="expression" dxfId="130" priority="337">
      <formula>HT$6=TODAY()</formula>
    </cfRule>
  </conditionalFormatting>
  <conditionalFormatting sqref="HT28:HZ28">
    <cfRule type="expression" dxfId="129" priority="331">
      <formula>HT$6=TODAY()</formula>
    </cfRule>
  </conditionalFormatting>
  <conditionalFormatting sqref="HT27:HZ27">
    <cfRule type="expression" dxfId="128" priority="328">
      <formula>HT$6=TODAY()</formula>
    </cfRule>
  </conditionalFormatting>
  <conditionalFormatting sqref="HT37:HZ37">
    <cfRule type="expression" dxfId="127" priority="325">
      <formula>HT$6=TODAY()</formula>
    </cfRule>
  </conditionalFormatting>
  <conditionalFormatting sqref="HT36:HZ36">
    <cfRule type="expression" dxfId="126" priority="322">
      <formula>HT$6=TODAY()</formula>
    </cfRule>
  </conditionalFormatting>
  <conditionalFormatting sqref="IA8:IG18">
    <cfRule type="expression" dxfId="125" priority="320">
      <formula>AND($E8&lt;=IA$6,ROUNDDOWN(($F8-$E8+1)*$H8,0)+$E8-1&gt;=IA$6)</formula>
    </cfRule>
  </conditionalFormatting>
  <conditionalFormatting sqref="IA8:IG18 IA39:IG45 IA29:IG35">
    <cfRule type="expression" dxfId="124" priority="319">
      <formula>IA$6=TODAY()</formula>
    </cfRule>
  </conditionalFormatting>
  <conditionalFormatting sqref="IA6:IG7">
    <cfRule type="expression" dxfId="123" priority="318">
      <formula>IA$6=TODAY()</formula>
    </cfRule>
  </conditionalFormatting>
  <conditionalFormatting sqref="IA6:IG7">
    <cfRule type="expression" dxfId="122" priority="317">
      <formula>IA$6=TODAY()</formula>
    </cfRule>
  </conditionalFormatting>
  <conditionalFormatting sqref="IA38:IG38">
    <cfRule type="expression" dxfId="121" priority="314">
      <formula>IA$6=TODAY()</formula>
    </cfRule>
  </conditionalFormatting>
  <conditionalFormatting sqref="IA19:IG19">
    <cfRule type="expression" dxfId="120" priority="311">
      <formula>IA$6=TODAY()</formula>
    </cfRule>
  </conditionalFormatting>
  <conditionalFormatting sqref="IA28:IG28">
    <cfRule type="expression" dxfId="119" priority="305">
      <formula>IA$6=TODAY()</formula>
    </cfRule>
  </conditionalFormatting>
  <conditionalFormatting sqref="IA27:IG27">
    <cfRule type="expression" dxfId="118" priority="302">
      <formula>IA$6=TODAY()</formula>
    </cfRule>
  </conditionalFormatting>
  <conditionalFormatting sqref="IA37:IG37">
    <cfRule type="expression" dxfId="117" priority="299">
      <formula>IA$6=TODAY()</formula>
    </cfRule>
  </conditionalFormatting>
  <conditionalFormatting sqref="IA36:IG36">
    <cfRule type="expression" dxfId="116" priority="296">
      <formula>IA$6=TODAY()</formula>
    </cfRule>
  </conditionalFormatting>
  <conditionalFormatting sqref="IH8:IN18">
    <cfRule type="expression" dxfId="115" priority="268">
      <formula>AND($E8&lt;=IH$6,ROUNDDOWN(($F8-$E8+1)*$H8,0)+$E8-1&gt;=IH$6)</formula>
    </cfRule>
  </conditionalFormatting>
  <conditionalFormatting sqref="IH8:IN18 IH39:IN45 IH29:IN35">
    <cfRule type="expression" dxfId="114" priority="267">
      <formula>IH$6=TODAY()</formula>
    </cfRule>
  </conditionalFormatting>
  <conditionalFormatting sqref="IH6:IN7">
    <cfRule type="expression" dxfId="113" priority="266">
      <formula>IH$6=TODAY()</formula>
    </cfRule>
  </conditionalFormatting>
  <conditionalFormatting sqref="IH6:IN7">
    <cfRule type="expression" dxfId="112" priority="265">
      <formula>IH$6=TODAY()</formula>
    </cfRule>
  </conditionalFormatting>
  <conditionalFormatting sqref="IH38:IN38">
    <cfRule type="expression" dxfId="111" priority="262">
      <formula>IH$6=TODAY()</formula>
    </cfRule>
  </conditionalFormatting>
  <conditionalFormatting sqref="IH19:IN19">
    <cfRule type="expression" dxfId="110" priority="259">
      <formula>IH$6=TODAY()</formula>
    </cfRule>
  </conditionalFormatting>
  <conditionalFormatting sqref="IH28:IN28">
    <cfRule type="expression" dxfId="109" priority="253">
      <formula>IH$6=TODAY()</formula>
    </cfRule>
  </conditionalFormatting>
  <conditionalFormatting sqref="IH27:IN27">
    <cfRule type="expression" dxfId="108" priority="250">
      <formula>IH$6=TODAY()</formula>
    </cfRule>
  </conditionalFormatting>
  <conditionalFormatting sqref="IH37:IN37">
    <cfRule type="expression" dxfId="107" priority="247">
      <formula>IH$6=TODAY()</formula>
    </cfRule>
  </conditionalFormatting>
  <conditionalFormatting sqref="IH36:IN36">
    <cfRule type="expression" dxfId="106" priority="244">
      <formula>IH$6=TODAY()</formula>
    </cfRule>
  </conditionalFormatting>
  <conditionalFormatting sqref="IO8:IU18">
    <cfRule type="expression" dxfId="105" priority="242">
      <formula>AND($E8&lt;=IO$6,ROUNDDOWN(($F8-$E8+1)*$H8,0)+$E8-1&gt;=IO$6)</formula>
    </cfRule>
  </conditionalFormatting>
  <conditionalFormatting sqref="IO8:IU18 IO39:IU45 IO29:IU35">
    <cfRule type="expression" dxfId="104" priority="241">
      <formula>IO$6=TODAY()</formula>
    </cfRule>
  </conditionalFormatting>
  <conditionalFormatting sqref="IO6:IU7">
    <cfRule type="expression" dxfId="103" priority="240">
      <formula>IO$6=TODAY()</formula>
    </cfRule>
  </conditionalFormatting>
  <conditionalFormatting sqref="IO6:IU7">
    <cfRule type="expression" dxfId="102" priority="239">
      <formula>IO$6=TODAY()</formula>
    </cfRule>
  </conditionalFormatting>
  <conditionalFormatting sqref="IO38:IU38">
    <cfRule type="expression" dxfId="101" priority="236">
      <formula>IO$6=TODAY()</formula>
    </cfRule>
  </conditionalFormatting>
  <conditionalFormatting sqref="IO19:IU19">
    <cfRule type="expression" dxfId="100" priority="233">
      <formula>IO$6=TODAY()</formula>
    </cfRule>
  </conditionalFormatting>
  <conditionalFormatting sqref="IO28:IU28">
    <cfRule type="expression" dxfId="99" priority="227">
      <formula>IO$6=TODAY()</formula>
    </cfRule>
  </conditionalFormatting>
  <conditionalFormatting sqref="IO27:IU27">
    <cfRule type="expression" dxfId="98" priority="224">
      <formula>IO$6=TODAY()</formula>
    </cfRule>
  </conditionalFormatting>
  <conditionalFormatting sqref="IO37:IU37">
    <cfRule type="expression" dxfId="97" priority="221">
      <formula>IO$6=TODAY()</formula>
    </cfRule>
  </conditionalFormatting>
  <conditionalFormatting sqref="IO36:IU36">
    <cfRule type="expression" dxfId="96" priority="218">
      <formula>IO$6=TODAY()</formula>
    </cfRule>
  </conditionalFormatting>
  <conditionalFormatting sqref="IV8:JB18">
    <cfRule type="expression" dxfId="95" priority="216">
      <formula>AND($E8&lt;=IV$6,ROUNDDOWN(($F8-$E8+1)*$H8,0)+$E8-1&gt;=IV$6)</formula>
    </cfRule>
  </conditionalFormatting>
  <conditionalFormatting sqref="IV8:JB18 IV39:JB45 IV29:JB35">
    <cfRule type="expression" dxfId="94" priority="215">
      <formula>IV$6=TODAY()</formula>
    </cfRule>
  </conditionalFormatting>
  <conditionalFormatting sqref="IV6:JB7">
    <cfRule type="expression" dxfId="93" priority="214">
      <formula>IV$6=TODAY()</formula>
    </cfRule>
  </conditionalFormatting>
  <conditionalFormatting sqref="IV6:JB7">
    <cfRule type="expression" dxfId="92" priority="213">
      <formula>IV$6=TODAY()</formula>
    </cfRule>
  </conditionalFormatting>
  <conditionalFormatting sqref="IV38:JB38">
    <cfRule type="expression" dxfId="91" priority="210">
      <formula>IV$6=TODAY()</formula>
    </cfRule>
  </conditionalFormatting>
  <conditionalFormatting sqref="IV19:JB19">
    <cfRule type="expression" dxfId="90" priority="207">
      <formula>IV$6=TODAY()</formula>
    </cfRule>
  </conditionalFormatting>
  <conditionalFormatting sqref="IV28:JB28">
    <cfRule type="expression" dxfId="89" priority="201">
      <formula>IV$6=TODAY()</formula>
    </cfRule>
  </conditionalFormatting>
  <conditionalFormatting sqref="IV27:JB27">
    <cfRule type="expression" dxfId="88" priority="198">
      <formula>IV$6=TODAY()</formula>
    </cfRule>
  </conditionalFormatting>
  <conditionalFormatting sqref="IV37:JB37">
    <cfRule type="expression" dxfId="87" priority="195">
      <formula>IV$6=TODAY()</formula>
    </cfRule>
  </conditionalFormatting>
  <conditionalFormatting sqref="IV36:JB36">
    <cfRule type="expression" dxfId="86" priority="192">
      <formula>IV$6=TODAY()</formula>
    </cfRule>
  </conditionalFormatting>
  <conditionalFormatting sqref="JC8:JI18">
    <cfRule type="expression" dxfId="85" priority="190">
      <formula>AND($E8&lt;=JC$6,ROUNDDOWN(($F8-$E8+1)*$H8,0)+$E8-1&gt;=JC$6)</formula>
    </cfRule>
  </conditionalFormatting>
  <conditionalFormatting sqref="JC8:JI18 JC39:JI45 JC29:JI35">
    <cfRule type="expression" dxfId="84" priority="189">
      <formula>JC$6=TODAY()</formula>
    </cfRule>
  </conditionalFormatting>
  <conditionalFormatting sqref="JC6:JI7">
    <cfRule type="expression" dxfId="83" priority="188">
      <formula>JC$6=TODAY()</formula>
    </cfRule>
  </conditionalFormatting>
  <conditionalFormatting sqref="JC6:JI7">
    <cfRule type="expression" dxfId="82" priority="187">
      <formula>JC$6=TODAY()</formula>
    </cfRule>
  </conditionalFormatting>
  <conditionalFormatting sqref="JC38:JI38">
    <cfRule type="expression" dxfId="81" priority="184">
      <formula>JC$6=TODAY()</formula>
    </cfRule>
  </conditionalFormatting>
  <conditionalFormatting sqref="JC19:JI19">
    <cfRule type="expression" dxfId="80" priority="181">
      <formula>JC$6=TODAY()</formula>
    </cfRule>
  </conditionalFormatting>
  <conditionalFormatting sqref="JC28:JI28">
    <cfRule type="expression" dxfId="79" priority="175">
      <formula>JC$6=TODAY()</formula>
    </cfRule>
  </conditionalFormatting>
  <conditionalFormatting sqref="JC27:JI27">
    <cfRule type="expression" dxfId="78" priority="172">
      <formula>JC$6=TODAY()</formula>
    </cfRule>
  </conditionalFormatting>
  <conditionalFormatting sqref="JC37:JI37">
    <cfRule type="expression" dxfId="77" priority="169">
      <formula>JC$6=TODAY()</formula>
    </cfRule>
  </conditionalFormatting>
  <conditionalFormatting sqref="JC36:JI36">
    <cfRule type="expression" dxfId="76" priority="166">
      <formula>JC$6=TODAY()</formula>
    </cfRule>
  </conditionalFormatting>
  <conditionalFormatting sqref="JJ8:JP18">
    <cfRule type="expression" dxfId="75" priority="164">
      <formula>AND($E8&lt;=JJ$6,ROUNDDOWN(($F8-$E8+1)*$H8,0)+$E8-1&gt;=JJ$6)</formula>
    </cfRule>
  </conditionalFormatting>
  <conditionalFormatting sqref="JJ8:JP18 JJ39:JP45 JJ29:JP35">
    <cfRule type="expression" dxfId="74" priority="163">
      <formula>JJ$6=TODAY()</formula>
    </cfRule>
  </conditionalFormatting>
  <conditionalFormatting sqref="JJ6:JP7">
    <cfRule type="expression" dxfId="73" priority="162">
      <formula>JJ$6=TODAY()</formula>
    </cfRule>
  </conditionalFormatting>
  <conditionalFormatting sqref="JJ6:JP7">
    <cfRule type="expression" dxfId="72" priority="161">
      <formula>JJ$6=TODAY()</formula>
    </cfRule>
  </conditionalFormatting>
  <conditionalFormatting sqref="JJ38:JP38">
    <cfRule type="expression" dxfId="71" priority="158">
      <formula>JJ$6=TODAY()</formula>
    </cfRule>
  </conditionalFormatting>
  <conditionalFormatting sqref="JJ19:JP19">
    <cfRule type="expression" dxfId="70" priority="155">
      <formula>JJ$6=TODAY()</formula>
    </cfRule>
  </conditionalFormatting>
  <conditionalFormatting sqref="JJ28:JP28">
    <cfRule type="expression" dxfId="69" priority="149">
      <formula>JJ$6=TODAY()</formula>
    </cfRule>
  </conditionalFormatting>
  <conditionalFormatting sqref="JJ27:JP27">
    <cfRule type="expression" dxfId="68" priority="146">
      <formula>JJ$6=TODAY()</formula>
    </cfRule>
  </conditionalFormatting>
  <conditionalFormatting sqref="JJ37:JP37">
    <cfRule type="expression" dxfId="67" priority="143">
      <formula>JJ$6=TODAY()</formula>
    </cfRule>
  </conditionalFormatting>
  <conditionalFormatting sqref="JJ36:JP36">
    <cfRule type="expression" dxfId="66" priority="140">
      <formula>JJ$6=TODAY()</formula>
    </cfRule>
  </conditionalFormatting>
  <conditionalFormatting sqref="JQ8:JW18">
    <cfRule type="expression" dxfId="65" priority="138">
      <formula>AND($E8&lt;=JQ$6,ROUNDDOWN(($F8-$E8+1)*$H8,0)+$E8-1&gt;=JQ$6)</formula>
    </cfRule>
  </conditionalFormatting>
  <conditionalFormatting sqref="JQ8:JW18 JQ39:JW45 JQ29:JW35">
    <cfRule type="expression" dxfId="64" priority="137">
      <formula>JQ$6=TODAY()</formula>
    </cfRule>
  </conditionalFormatting>
  <conditionalFormatting sqref="JQ6:JW7">
    <cfRule type="expression" dxfId="63" priority="136">
      <formula>JQ$6=TODAY()</formula>
    </cfRule>
  </conditionalFormatting>
  <conditionalFormatting sqref="JQ6:JW7">
    <cfRule type="expression" dxfId="62" priority="135">
      <formula>JQ$6=TODAY()</formula>
    </cfRule>
  </conditionalFormatting>
  <conditionalFormatting sqref="JQ38:JW38">
    <cfRule type="expression" dxfId="61" priority="132">
      <formula>JQ$6=TODAY()</formula>
    </cfRule>
  </conditionalFormatting>
  <conditionalFormatting sqref="JQ19:JW19">
    <cfRule type="expression" dxfId="60" priority="129">
      <formula>JQ$6=TODAY()</formula>
    </cfRule>
  </conditionalFormatting>
  <conditionalFormatting sqref="JQ28:JW28">
    <cfRule type="expression" dxfId="59" priority="123">
      <formula>JQ$6=TODAY()</formula>
    </cfRule>
  </conditionalFormatting>
  <conditionalFormatting sqref="JQ27:JW27">
    <cfRule type="expression" dxfId="58" priority="120">
      <formula>JQ$6=TODAY()</formula>
    </cfRule>
  </conditionalFormatting>
  <conditionalFormatting sqref="JQ37:JW37">
    <cfRule type="expression" dxfId="57" priority="117">
      <formula>JQ$6=TODAY()</formula>
    </cfRule>
  </conditionalFormatting>
  <conditionalFormatting sqref="JQ36:JW36">
    <cfRule type="expression" dxfId="56" priority="114">
      <formula>JQ$6=TODAY()</formula>
    </cfRule>
  </conditionalFormatting>
  <conditionalFormatting sqref="JX8:KD18">
    <cfRule type="expression" dxfId="55" priority="112">
      <formula>AND($E8&lt;=JX$6,ROUNDDOWN(($F8-$E8+1)*$H8,0)+$E8-1&gt;=JX$6)</formula>
    </cfRule>
  </conditionalFormatting>
  <conditionalFormatting sqref="JX8:KD18 JX39:KD45 JX29:KD35">
    <cfRule type="expression" dxfId="54" priority="111">
      <formula>JX$6=TODAY()</formula>
    </cfRule>
  </conditionalFormatting>
  <conditionalFormatting sqref="JX6:KD7">
    <cfRule type="expression" dxfId="53" priority="110">
      <formula>JX$6=TODAY()</formula>
    </cfRule>
  </conditionalFormatting>
  <conditionalFormatting sqref="JX6:KD7">
    <cfRule type="expression" dxfId="52" priority="109">
      <formula>JX$6=TODAY()</formula>
    </cfRule>
  </conditionalFormatting>
  <conditionalFormatting sqref="JX38:KD38">
    <cfRule type="expression" dxfId="51" priority="106">
      <formula>JX$6=TODAY()</formula>
    </cfRule>
  </conditionalFormatting>
  <conditionalFormatting sqref="JX19:KD19">
    <cfRule type="expression" dxfId="50" priority="103">
      <formula>JX$6=TODAY()</formula>
    </cfRule>
  </conditionalFormatting>
  <conditionalFormatting sqref="JX28:KD28">
    <cfRule type="expression" dxfId="49" priority="97">
      <formula>JX$6=TODAY()</formula>
    </cfRule>
  </conditionalFormatting>
  <conditionalFormatting sqref="JX27:KD27">
    <cfRule type="expression" dxfId="48" priority="94">
      <formula>JX$6=TODAY()</formula>
    </cfRule>
  </conditionalFormatting>
  <conditionalFormatting sqref="JX37:KD37">
    <cfRule type="expression" dxfId="47" priority="91">
      <formula>JX$6=TODAY()</formula>
    </cfRule>
  </conditionalFormatting>
  <conditionalFormatting sqref="JX36:KD36">
    <cfRule type="expression" dxfId="46" priority="88">
      <formula>JX$6=TODAY()</formula>
    </cfRule>
  </conditionalFormatting>
  <conditionalFormatting sqref="KE8:KK18">
    <cfRule type="expression" dxfId="45" priority="86">
      <formula>AND($E8&lt;=KE$6,ROUNDDOWN(($F8-$E8+1)*$H8,0)+$E8-1&gt;=KE$6)</formula>
    </cfRule>
  </conditionalFormatting>
  <conditionalFormatting sqref="KE8:KK18 KE39:KK45 KE29:KK35">
    <cfRule type="expression" dxfId="44" priority="85">
      <formula>KE$6=TODAY()</formula>
    </cfRule>
  </conditionalFormatting>
  <conditionalFormatting sqref="KE6:KK7">
    <cfRule type="expression" dxfId="43" priority="84">
      <formula>KE$6=TODAY()</formula>
    </cfRule>
  </conditionalFormatting>
  <conditionalFormatting sqref="KE6:KK7">
    <cfRule type="expression" dxfId="42" priority="83">
      <formula>KE$6=TODAY()</formula>
    </cfRule>
  </conditionalFormatting>
  <conditionalFormatting sqref="KE38:KK38">
    <cfRule type="expression" dxfId="41" priority="80">
      <formula>KE$6=TODAY()</formula>
    </cfRule>
  </conditionalFormatting>
  <conditionalFormatting sqref="KE19:KK19">
    <cfRule type="expression" dxfId="40" priority="77">
      <formula>KE$6=TODAY()</formula>
    </cfRule>
  </conditionalFormatting>
  <conditionalFormatting sqref="KE28:KK28">
    <cfRule type="expression" dxfId="39" priority="71">
      <formula>KE$6=TODAY()</formula>
    </cfRule>
  </conditionalFormatting>
  <conditionalFormatting sqref="KE27:KK27">
    <cfRule type="expression" dxfId="38" priority="68">
      <formula>KE$6=TODAY()</formula>
    </cfRule>
  </conditionalFormatting>
  <conditionalFormatting sqref="KE37:KK37">
    <cfRule type="expression" dxfId="37" priority="65">
      <formula>KE$6=TODAY()</formula>
    </cfRule>
  </conditionalFormatting>
  <conditionalFormatting sqref="KE36:KK36">
    <cfRule type="expression" dxfId="36" priority="62">
      <formula>KE$6=TODAY()</formula>
    </cfRule>
  </conditionalFormatting>
  <conditionalFormatting sqref="KL8:KR18">
    <cfRule type="expression" dxfId="35" priority="60">
      <formula>AND($E8&lt;=KL$6,ROUNDDOWN(($F8-$E8+1)*$H8,0)+$E8-1&gt;=KL$6)</formula>
    </cfRule>
  </conditionalFormatting>
  <conditionalFormatting sqref="KL8:KR18 KL39:KR45 KL29:KR35">
    <cfRule type="expression" dxfId="34" priority="59">
      <formula>KL$6=TODAY()</formula>
    </cfRule>
  </conditionalFormatting>
  <conditionalFormatting sqref="KL6:KR7">
    <cfRule type="expression" dxfId="33" priority="58">
      <formula>KL$6=TODAY()</formula>
    </cfRule>
  </conditionalFormatting>
  <conditionalFormatting sqref="KL6:KR7">
    <cfRule type="expression" dxfId="32" priority="57">
      <formula>KL$6=TODAY()</formula>
    </cfRule>
  </conditionalFormatting>
  <conditionalFormatting sqref="KL38:KR38">
    <cfRule type="expression" dxfId="31" priority="54">
      <formula>KL$6=TODAY()</formula>
    </cfRule>
  </conditionalFormatting>
  <conditionalFormatting sqref="KL19:KR19">
    <cfRule type="expression" dxfId="30" priority="51">
      <formula>KL$6=TODAY()</formula>
    </cfRule>
  </conditionalFormatting>
  <conditionalFormatting sqref="KL28:KR28">
    <cfRule type="expression" dxfId="29" priority="45">
      <formula>KL$6=TODAY()</formula>
    </cfRule>
  </conditionalFormatting>
  <conditionalFormatting sqref="KL27:KR27">
    <cfRule type="expression" dxfId="28" priority="42">
      <formula>KL$6=TODAY()</formula>
    </cfRule>
  </conditionalFormatting>
  <conditionalFormatting sqref="KL37:KR37">
    <cfRule type="expression" dxfId="27" priority="39">
      <formula>KL$6=TODAY()</formula>
    </cfRule>
  </conditionalFormatting>
  <conditionalFormatting sqref="KL36:KR36">
    <cfRule type="expression" dxfId="26" priority="36">
      <formula>KL$6=TODAY()</formula>
    </cfRule>
  </conditionalFormatting>
  <conditionalFormatting sqref="KS8:KY18">
    <cfRule type="expression" dxfId="25" priority="34">
      <formula>AND($E8&lt;=KS$6,ROUNDDOWN(($F8-$E8+1)*$H8,0)+$E8-1&gt;=KS$6)</formula>
    </cfRule>
  </conditionalFormatting>
  <conditionalFormatting sqref="KS8:KY18 KS39:KY45 KS29:KY35">
    <cfRule type="expression" dxfId="24" priority="33">
      <formula>KS$6=TODAY()</formula>
    </cfRule>
  </conditionalFormatting>
  <conditionalFormatting sqref="KS6:KY7">
    <cfRule type="expression" dxfId="23" priority="32">
      <formula>KS$6=TODAY()</formula>
    </cfRule>
  </conditionalFormatting>
  <conditionalFormatting sqref="KS6:KY7">
    <cfRule type="expression" dxfId="22" priority="31">
      <formula>KS$6=TODAY()</formula>
    </cfRule>
  </conditionalFormatting>
  <conditionalFormatting sqref="KS38:KY38">
    <cfRule type="expression" dxfId="21" priority="28">
      <formula>KS$6=TODAY()</formula>
    </cfRule>
  </conditionalFormatting>
  <conditionalFormatting sqref="KS19:KY19">
    <cfRule type="expression" dxfId="20" priority="25">
      <formula>KS$6=TODAY()</formula>
    </cfRule>
  </conditionalFormatting>
  <conditionalFormatting sqref="KS28:KY28">
    <cfRule type="expression" dxfId="19" priority="19">
      <formula>KS$6=TODAY()</formula>
    </cfRule>
  </conditionalFormatting>
  <conditionalFormatting sqref="KS27:KY27">
    <cfRule type="expression" dxfId="18" priority="16">
      <formula>KS$6=TODAY()</formula>
    </cfRule>
  </conditionalFormatting>
  <conditionalFormatting sqref="KS37:KY37">
    <cfRule type="expression" dxfId="17" priority="13">
      <formula>KS$6=TODAY()</formula>
    </cfRule>
  </conditionalFormatting>
  <conditionalFormatting sqref="KS36:KY36">
    <cfRule type="expression" dxfId="16" priority="10">
      <formula>KS$6=TODAY()</formula>
    </cfRule>
  </conditionalFormatting>
  <conditionalFormatting sqref="EU17">
    <cfRule type="expression" dxfId="15" priority="8">
      <formula>AND($E17&lt;=EU$6,ROUNDDOWN(($F17-$E17+1)*$H17,0)+$E17-1&gt;=EU$6)</formula>
    </cfRule>
  </conditionalFormatting>
  <conditionalFormatting sqref="EU17">
    <cfRule type="expression" dxfId="14" priority="7">
      <formula>EU$6=TODAY()</formula>
    </cfRule>
  </conditionalFormatting>
  <conditionalFormatting sqref="EU17">
    <cfRule type="expression" dxfId="13" priority="9">
      <formula>AND(NOT(ISBLANK($E17)),$E17&lt;=EU$6,$F17&gt;=EU$6)</formula>
    </cfRule>
  </conditionalFormatting>
  <conditionalFormatting sqref="GK30">
    <cfRule type="expression" dxfId="12" priority="1">
      <formula>GK$6=TODAY()</formula>
    </cfRule>
  </conditionalFormatting>
  <dataValidations disablePrompts="1"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Copyright© TOMAS TECH CORPORATION. All rights reserved." xr:uid="{00000000-0004-0000-0000-000000000000}"/>
  </hyperlinks>
  <pageMargins left="0.25" right="0.25" top="0.5" bottom="0.5" header="0.5" footer="0.25"/>
  <pageSetup paperSize="8" scale="37" fitToHeight="0" orientation="landscape" r:id="rId2"/>
  <headerFooter alignWithMargins="0"/>
  <ignoredErrors>
    <ignoredError sqref="A41:B41 B39:B40 E13 E20 E29 E39:H41 G13:H13 G20:H20 G29:H29 G42:G45 H15 H24:H25 H33:H34 H21:H22 H31" unlockedFormula="1"/>
    <ignoredError sqref="A29 A20 A1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99060</xdr:colOff>
                    <xdr:row>1</xdr:row>
                    <xdr:rowOff>121920</xdr:rowOff>
                  </from>
                  <to>
                    <xdr:col>27</xdr:col>
                    <xdr:colOff>121920</xdr:colOff>
                    <xdr:row>2</xdr:row>
                    <xdr:rowOff>121920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H39:H45 H8:H18 H20:H26 H29:H35</xm:sqref>
        </x14:conditionalFormatting>
        <x14:conditionalFormatting xmlns:xm="http://schemas.microsoft.com/office/excel/2006/main">
          <x14:cfRule type="dataBar" id="{309553EF-1913-4236-9847-B8B7104A28A3}">
            <x14:dataBar minLength="0" maxLength="100" gradient="0">
              <x14:cfvo type="num">
                <xm:f>0</xm:f>
              </x14:cfvo>
              <x14:cfvo type="num">
                <xm:f>1</xm:f>
              </x14:cfvo>
              <x14:negativeFillColor rgb="FFFF0000"/>
              <x14:axisColor rgb="FF000000"/>
            </x14:dataBar>
          </x14:cfRule>
          <xm:sqref>H38</xm:sqref>
        </x14:conditionalFormatting>
        <x14:conditionalFormatting xmlns:xm="http://schemas.microsoft.com/office/excel/2006/main">
          <x14:cfRule type="dataBar" id="{9F3C4295-F45F-4EA0-962D-BB0B80C42B9C}">
            <x14:dataBar minLength="0" maxLength="100" gradient="0">
              <x14:cfvo type="num">
                <xm:f>0</xm:f>
              </x14:cfvo>
              <x14:cfvo type="num">
                <xm:f>1</xm:f>
              </x14:cfvo>
              <x14:negativeFillColor rgb="FFFF0000"/>
              <x14:axisColor rgb="FF000000"/>
            </x14:dataBar>
          </x14:cfRule>
          <xm:sqref>H19</xm:sqref>
        </x14:conditionalFormatting>
        <x14:conditionalFormatting xmlns:xm="http://schemas.microsoft.com/office/excel/2006/main">
          <x14:cfRule type="dataBar" id="{01999F66-3BCE-4BE5-A68A-B97FCE9B16FD}">
            <x14:dataBar minLength="0" maxLength="100" gradient="0">
              <x14:cfvo type="num">
                <xm:f>0</xm:f>
              </x14:cfvo>
              <x14:cfvo type="num">
                <xm:f>1</xm:f>
              </x14:cfvo>
              <x14:negativeFillColor rgb="FFFF0000"/>
              <x14:axisColor rgb="FF000000"/>
            </x14:dataBar>
          </x14:cfRule>
          <xm:sqref>H28</xm:sqref>
        </x14:conditionalFormatting>
        <x14:conditionalFormatting xmlns:xm="http://schemas.microsoft.com/office/excel/2006/main">
          <x14:cfRule type="dataBar" id="{084B58F9-90FB-45FA-B0BF-2BC12091FA13}">
            <x14:dataBar minLength="0" maxLength="100" gradient="0">
              <x14:cfvo type="num">
                <xm:f>0</xm:f>
              </x14:cfvo>
              <x14:cfvo type="num">
                <xm:f>1</xm:f>
              </x14:cfvo>
              <x14:negativeFillColor rgb="FFFF0000"/>
              <x14:axisColor rgb="FF000000"/>
            </x14:dataBar>
          </x14:cfRule>
          <xm:sqref>H27</xm:sqref>
        </x14:conditionalFormatting>
        <x14:conditionalFormatting xmlns:xm="http://schemas.microsoft.com/office/excel/2006/main">
          <x14:cfRule type="dataBar" id="{C74EE589-04A9-4CBA-A240-39CB66FB18C7}">
            <x14:dataBar minLength="0" maxLength="100" gradient="0">
              <x14:cfvo type="num">
                <xm:f>0</xm:f>
              </x14:cfvo>
              <x14:cfvo type="num">
                <xm:f>1</xm:f>
              </x14:cfvo>
              <x14:negativeFillColor rgb="FFFF0000"/>
              <x14:axisColor rgb="FF000000"/>
            </x14:dataBar>
          </x14:cfRule>
          <xm:sqref>H37</xm:sqref>
        </x14:conditionalFormatting>
        <x14:conditionalFormatting xmlns:xm="http://schemas.microsoft.com/office/excel/2006/main">
          <x14:cfRule type="dataBar" id="{485E2D55-06D0-4822-AD58-D4909CF5E6B1}">
            <x14:dataBar minLength="0" maxLength="100" gradient="0">
              <x14:cfvo type="num">
                <xm:f>0</xm:f>
              </x14:cfvo>
              <x14:cfvo type="num">
                <xm:f>1</xm:f>
              </x14:cfvo>
              <x14:negativeFillColor rgb="FFFF0000"/>
              <x14:axisColor rgb="FF000000"/>
            </x14:dataBar>
          </x14:cfRule>
          <xm:sqref>H36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FD608-498E-4750-A27F-67F302CAE12C}">
  <sheetPr codeName="Sheet2">
    <outlinePr summaryBelow="0"/>
    <pageSetUpPr fitToPage="1"/>
  </sheetPr>
  <dimension ref="A1:BM89"/>
  <sheetViews>
    <sheetView showGridLines="0" tabSelected="1" view="pageBreakPreview" zoomScale="55" zoomScaleNormal="55" zoomScaleSheetLayoutView="55" workbookViewId="0">
      <pane xSplit="29" ySplit="9" topLeftCell="AD42" activePane="bottomRight" state="frozen"/>
      <selection pane="topRight" activeCell="AD1" sqref="AD1"/>
      <selection pane="bottomLeft" activeCell="A10" sqref="A10"/>
      <selection pane="bottomRight" activeCell="Z56" sqref="Z56"/>
    </sheetView>
  </sheetViews>
  <sheetFormatPr defaultColWidth="8.88671875" defaultRowHeight="15.6" outlineLevelRow="1" outlineLevelCol="1"/>
  <cols>
    <col min="1" max="1" width="3.33203125" style="89" customWidth="1"/>
    <col min="2" max="2" width="7" style="87" customWidth="1"/>
    <col min="3" max="6" width="3.109375" style="85" customWidth="1"/>
    <col min="7" max="15" width="3.109375" style="86" customWidth="1"/>
    <col min="16" max="25" width="3.109375" style="85" customWidth="1"/>
    <col min="26" max="26" width="65.5546875" style="85" customWidth="1"/>
    <col min="27" max="27" width="23.33203125" style="87" bestFit="1" customWidth="1"/>
    <col min="28" max="28" width="15.109375" style="87" bestFit="1" customWidth="1"/>
    <col min="29" max="29" width="24" style="88" customWidth="1"/>
    <col min="30" max="42" width="4.33203125" style="87" bestFit="1" customWidth="1" outlineLevel="1"/>
    <col min="43" max="43" width="4.33203125" style="87" customWidth="1" outlineLevel="1"/>
    <col min="44" max="49" width="4.33203125" style="87" bestFit="1" customWidth="1" outlineLevel="1"/>
    <col min="50" max="50" width="4.33203125" style="87" customWidth="1" outlineLevel="1"/>
    <col min="51" max="56" width="4.33203125" style="87" bestFit="1" customWidth="1" outlineLevel="1"/>
    <col min="57" max="57" width="4.33203125" style="87" customWidth="1" outlineLevel="1"/>
    <col min="58" max="63" width="4.33203125" style="87" bestFit="1" customWidth="1" outlineLevel="1"/>
    <col min="64" max="64" width="4.33203125" style="87" customWidth="1" outlineLevel="1"/>
    <col min="65" max="16384" width="8.88671875" style="89"/>
  </cols>
  <sheetData>
    <row r="1" spans="1:64" ht="82.5" customHeight="1" thickBot="1">
      <c r="A1" s="83" t="s">
        <v>40</v>
      </c>
      <c r="B1" s="84" t="s">
        <v>61</v>
      </c>
      <c r="BL1" s="186" t="s">
        <v>146</v>
      </c>
    </row>
    <row r="2" spans="1:64" ht="37.950000000000003" customHeight="1">
      <c r="B2" s="203" t="s">
        <v>41</v>
      </c>
      <c r="C2" s="205" t="s">
        <v>42</v>
      </c>
      <c r="D2" s="206"/>
      <c r="E2" s="206"/>
      <c r="F2" s="206"/>
      <c r="G2" s="206"/>
      <c r="H2" s="206"/>
      <c r="I2" s="206"/>
      <c r="J2" s="206"/>
      <c r="K2" s="206"/>
      <c r="L2" s="206"/>
      <c r="M2" s="206"/>
      <c r="N2" s="206"/>
      <c r="O2" s="206"/>
      <c r="P2" s="206"/>
      <c r="Q2" s="206"/>
      <c r="R2" s="206"/>
      <c r="S2" s="206"/>
      <c r="T2" s="206"/>
      <c r="U2" s="206"/>
      <c r="V2" s="206"/>
      <c r="W2" s="206"/>
      <c r="X2" s="206"/>
      <c r="Y2" s="206"/>
      <c r="Z2" s="207"/>
      <c r="AA2" s="211" t="s">
        <v>43</v>
      </c>
      <c r="AB2" s="212"/>
      <c r="AC2" s="215" t="s">
        <v>44</v>
      </c>
      <c r="AD2" s="195" t="str">
        <f t="shared" ref="AD2:AQ2" si="0">TEXT(AD4,"ddd")</f>
        <v>Mon</v>
      </c>
      <c r="AE2" s="195" t="str">
        <f t="shared" si="0"/>
        <v>Tue</v>
      </c>
      <c r="AF2" s="195" t="str">
        <f t="shared" si="0"/>
        <v>Wed</v>
      </c>
      <c r="AG2" s="195" t="str">
        <f t="shared" si="0"/>
        <v>Thu</v>
      </c>
      <c r="AH2" s="195" t="str">
        <f t="shared" si="0"/>
        <v>Fri</v>
      </c>
      <c r="AI2" s="195" t="str">
        <f t="shared" si="0"/>
        <v>Sat</v>
      </c>
      <c r="AJ2" s="195" t="str">
        <f t="shared" si="0"/>
        <v>Sun</v>
      </c>
      <c r="AK2" s="195" t="str">
        <f t="shared" si="0"/>
        <v>Mon</v>
      </c>
      <c r="AL2" s="195" t="str">
        <f t="shared" si="0"/>
        <v>Tue</v>
      </c>
      <c r="AM2" s="195" t="str">
        <f t="shared" si="0"/>
        <v>Wed</v>
      </c>
      <c r="AN2" s="195" t="str">
        <f t="shared" si="0"/>
        <v>Thu</v>
      </c>
      <c r="AO2" s="195" t="str">
        <f t="shared" si="0"/>
        <v>Fri</v>
      </c>
      <c r="AP2" s="195" t="str">
        <f t="shared" si="0"/>
        <v>Sat</v>
      </c>
      <c r="AQ2" s="195" t="str">
        <f t="shared" si="0"/>
        <v>Sun</v>
      </c>
      <c r="AR2" s="195" t="str">
        <f t="shared" ref="AR2:BL2" si="1">TEXT(AR4,"ddd")</f>
        <v>Mon</v>
      </c>
      <c r="AS2" s="195" t="str">
        <f t="shared" si="1"/>
        <v>Tue</v>
      </c>
      <c r="AT2" s="195" t="str">
        <f t="shared" si="1"/>
        <v>Wed</v>
      </c>
      <c r="AU2" s="195" t="str">
        <f t="shared" si="1"/>
        <v>Thu</v>
      </c>
      <c r="AV2" s="195" t="str">
        <f t="shared" si="1"/>
        <v>Fri</v>
      </c>
      <c r="AW2" s="195" t="str">
        <f t="shared" si="1"/>
        <v>Sat</v>
      </c>
      <c r="AX2" s="195" t="str">
        <f t="shared" si="1"/>
        <v>Sun</v>
      </c>
      <c r="AY2" s="195" t="str">
        <f t="shared" si="1"/>
        <v>Mon</v>
      </c>
      <c r="AZ2" s="195" t="str">
        <f t="shared" si="1"/>
        <v>Tue</v>
      </c>
      <c r="BA2" s="195" t="str">
        <f t="shared" si="1"/>
        <v>Wed</v>
      </c>
      <c r="BB2" s="195" t="str">
        <f t="shared" si="1"/>
        <v>Thu</v>
      </c>
      <c r="BC2" s="195" t="str">
        <f t="shared" si="1"/>
        <v>Fri</v>
      </c>
      <c r="BD2" s="195" t="str">
        <f t="shared" si="1"/>
        <v>Sat</v>
      </c>
      <c r="BE2" s="195" t="str">
        <f t="shared" si="1"/>
        <v>Sun</v>
      </c>
      <c r="BF2" s="195" t="str">
        <f t="shared" si="1"/>
        <v>Mon</v>
      </c>
      <c r="BG2" s="195" t="str">
        <f t="shared" si="1"/>
        <v>Tue</v>
      </c>
      <c r="BH2" s="195" t="str">
        <f t="shared" si="1"/>
        <v>Wed</v>
      </c>
      <c r="BI2" s="195" t="str">
        <f t="shared" si="1"/>
        <v>Thu</v>
      </c>
      <c r="BJ2" s="195" t="str">
        <f t="shared" si="1"/>
        <v>Fri</v>
      </c>
      <c r="BK2" s="195" t="str">
        <f t="shared" si="1"/>
        <v>Sat</v>
      </c>
      <c r="BL2" s="195" t="str">
        <f t="shared" si="1"/>
        <v>Sun</v>
      </c>
    </row>
    <row r="3" spans="1:64" s="90" customFormat="1" ht="21" customHeight="1" outlineLevel="1" thickBot="1">
      <c r="B3" s="204"/>
      <c r="C3" s="208"/>
      <c r="D3" s="209"/>
      <c r="E3" s="209"/>
      <c r="F3" s="209"/>
      <c r="G3" s="209"/>
      <c r="H3" s="209"/>
      <c r="I3" s="209"/>
      <c r="J3" s="209"/>
      <c r="K3" s="209"/>
      <c r="L3" s="209"/>
      <c r="M3" s="209"/>
      <c r="N3" s="209"/>
      <c r="O3" s="209"/>
      <c r="P3" s="209"/>
      <c r="Q3" s="209"/>
      <c r="R3" s="209"/>
      <c r="S3" s="209"/>
      <c r="T3" s="209"/>
      <c r="U3" s="209"/>
      <c r="V3" s="209"/>
      <c r="W3" s="209"/>
      <c r="X3" s="209"/>
      <c r="Y3" s="209"/>
      <c r="Z3" s="210"/>
      <c r="AA3" s="213"/>
      <c r="AB3" s="214"/>
      <c r="AC3" s="216"/>
      <c r="AD3" s="196"/>
      <c r="AE3" s="196"/>
      <c r="AF3" s="196"/>
      <c r="AG3" s="196"/>
      <c r="AH3" s="196"/>
      <c r="AI3" s="196"/>
      <c r="AJ3" s="196"/>
      <c r="AK3" s="196"/>
      <c r="AL3" s="196"/>
      <c r="AM3" s="196"/>
      <c r="AN3" s="196"/>
      <c r="AO3" s="196"/>
      <c r="AP3" s="196"/>
      <c r="AQ3" s="196"/>
      <c r="AR3" s="196"/>
      <c r="AS3" s="196"/>
      <c r="AT3" s="196"/>
      <c r="AU3" s="196"/>
      <c r="AV3" s="196"/>
      <c r="AW3" s="196"/>
      <c r="AX3" s="196"/>
      <c r="AY3" s="196"/>
      <c r="AZ3" s="196"/>
      <c r="BA3" s="196"/>
      <c r="BB3" s="196"/>
      <c r="BC3" s="196"/>
      <c r="BD3" s="196"/>
      <c r="BE3" s="196"/>
      <c r="BF3" s="196"/>
      <c r="BG3" s="196"/>
      <c r="BH3" s="196"/>
      <c r="BI3" s="196"/>
      <c r="BJ3" s="196"/>
      <c r="BK3" s="196"/>
      <c r="BL3" s="196"/>
    </row>
    <row r="4" spans="1:64" ht="9.9" customHeight="1" outlineLevel="1" thickBot="1">
      <c r="B4" s="91"/>
      <c r="C4" s="92"/>
      <c r="D4" s="93"/>
      <c r="E4" s="93"/>
      <c r="F4" s="93"/>
      <c r="G4" s="93"/>
      <c r="H4" s="93"/>
      <c r="I4" s="93"/>
      <c r="J4" s="93"/>
      <c r="K4" s="93"/>
      <c r="L4" s="93"/>
      <c r="M4" s="93"/>
      <c r="N4" s="93"/>
      <c r="O4" s="93"/>
      <c r="P4" s="93"/>
      <c r="Q4" s="93"/>
      <c r="R4" s="93"/>
      <c r="S4" s="93"/>
      <c r="T4" s="93"/>
      <c r="U4" s="93"/>
      <c r="V4" s="93"/>
      <c r="W4" s="93"/>
      <c r="X4" s="93"/>
      <c r="Y4" s="93"/>
      <c r="Z4" s="94"/>
      <c r="AA4" s="197" t="s">
        <v>45</v>
      </c>
      <c r="AB4" s="197" t="s">
        <v>46</v>
      </c>
      <c r="AC4" s="216"/>
      <c r="AD4" s="200">
        <v>45187</v>
      </c>
      <c r="AE4" s="200">
        <f t="shared" ref="AE4:AQ4" si="2">AD4+1</f>
        <v>45188</v>
      </c>
      <c r="AF4" s="200">
        <f t="shared" si="2"/>
        <v>45189</v>
      </c>
      <c r="AG4" s="200">
        <f t="shared" si="2"/>
        <v>45190</v>
      </c>
      <c r="AH4" s="200">
        <f t="shared" si="2"/>
        <v>45191</v>
      </c>
      <c r="AI4" s="200">
        <f t="shared" si="2"/>
        <v>45192</v>
      </c>
      <c r="AJ4" s="200">
        <f t="shared" si="2"/>
        <v>45193</v>
      </c>
      <c r="AK4" s="200">
        <f t="shared" si="2"/>
        <v>45194</v>
      </c>
      <c r="AL4" s="200">
        <f t="shared" si="2"/>
        <v>45195</v>
      </c>
      <c r="AM4" s="200">
        <f t="shared" si="2"/>
        <v>45196</v>
      </c>
      <c r="AN4" s="200">
        <f t="shared" si="2"/>
        <v>45197</v>
      </c>
      <c r="AO4" s="200">
        <f t="shared" si="2"/>
        <v>45198</v>
      </c>
      <c r="AP4" s="200">
        <f t="shared" si="2"/>
        <v>45199</v>
      </c>
      <c r="AQ4" s="200">
        <f t="shared" si="2"/>
        <v>45200</v>
      </c>
      <c r="AR4" s="200">
        <f t="shared" ref="AR4" si="3">AQ4+1</f>
        <v>45201</v>
      </c>
      <c r="AS4" s="200">
        <f t="shared" ref="AS4" si="4">AR4+1</f>
        <v>45202</v>
      </c>
      <c r="AT4" s="200">
        <f t="shared" ref="AT4" si="5">AS4+1</f>
        <v>45203</v>
      </c>
      <c r="AU4" s="200">
        <f t="shared" ref="AU4" si="6">AT4+1</f>
        <v>45204</v>
      </c>
      <c r="AV4" s="200">
        <f t="shared" ref="AV4" si="7">AU4+1</f>
        <v>45205</v>
      </c>
      <c r="AW4" s="200">
        <f t="shared" ref="AW4" si="8">AV4+1</f>
        <v>45206</v>
      </c>
      <c r="AX4" s="200">
        <f t="shared" ref="AX4" si="9">AW4+1</f>
        <v>45207</v>
      </c>
      <c r="AY4" s="200">
        <f t="shared" ref="AY4" si="10">AX4+1</f>
        <v>45208</v>
      </c>
      <c r="AZ4" s="200">
        <f t="shared" ref="AZ4" si="11">AY4+1</f>
        <v>45209</v>
      </c>
      <c r="BA4" s="200">
        <f t="shared" ref="BA4" si="12">AZ4+1</f>
        <v>45210</v>
      </c>
      <c r="BB4" s="200">
        <f t="shared" ref="BB4" si="13">BA4+1</f>
        <v>45211</v>
      </c>
      <c r="BC4" s="200">
        <f t="shared" ref="BC4" si="14">BB4+1</f>
        <v>45212</v>
      </c>
      <c r="BD4" s="200">
        <f t="shared" ref="BD4" si="15">BC4+1</f>
        <v>45213</v>
      </c>
      <c r="BE4" s="200">
        <f t="shared" ref="BE4" si="16">BD4+1</f>
        <v>45214</v>
      </c>
      <c r="BF4" s="200">
        <f t="shared" ref="BF4" si="17">BE4+1</f>
        <v>45215</v>
      </c>
      <c r="BG4" s="200">
        <f t="shared" ref="BG4" si="18">BF4+1</f>
        <v>45216</v>
      </c>
      <c r="BH4" s="200">
        <f t="shared" ref="BH4" si="19">BG4+1</f>
        <v>45217</v>
      </c>
      <c r="BI4" s="200">
        <f t="shared" ref="BI4" si="20">BH4+1</f>
        <v>45218</v>
      </c>
      <c r="BJ4" s="200">
        <f t="shared" ref="BJ4" si="21">BI4+1</f>
        <v>45219</v>
      </c>
      <c r="BK4" s="200">
        <f t="shared" ref="BK4" si="22">BJ4+1</f>
        <v>45220</v>
      </c>
      <c r="BL4" s="200">
        <f t="shared" ref="BL4" si="23">BK4+1</f>
        <v>45221</v>
      </c>
    </row>
    <row r="5" spans="1:64" ht="21" customHeight="1" outlineLevel="1" thickBot="1">
      <c r="B5" s="95"/>
      <c r="C5" s="96"/>
      <c r="D5" s="97"/>
      <c r="E5" s="98">
        <v>1</v>
      </c>
      <c r="F5" s="99">
        <v>2</v>
      </c>
      <c r="G5" s="100">
        <v>2</v>
      </c>
      <c r="H5" s="101"/>
      <c r="I5" s="102" t="s">
        <v>47</v>
      </c>
      <c r="J5" s="103"/>
      <c r="K5" s="103"/>
      <c r="L5" s="103"/>
      <c r="M5" s="103"/>
      <c r="N5" s="103"/>
      <c r="O5" s="103"/>
      <c r="P5" s="104"/>
      <c r="Q5" s="104"/>
      <c r="R5" s="104"/>
      <c r="S5" s="104"/>
      <c r="T5" s="104" t="s">
        <v>48</v>
      </c>
      <c r="U5" s="104"/>
      <c r="V5" s="104"/>
      <c r="W5" s="104"/>
      <c r="X5" s="104"/>
      <c r="Y5" s="104"/>
      <c r="Z5" s="105"/>
      <c r="AA5" s="198"/>
      <c r="AB5" s="198"/>
      <c r="AC5" s="216"/>
      <c r="AD5" s="201"/>
      <c r="AE5" s="201"/>
      <c r="AF5" s="201"/>
      <c r="AG5" s="201"/>
      <c r="AH5" s="201"/>
      <c r="AI5" s="201"/>
      <c r="AJ5" s="201"/>
      <c r="AK5" s="201"/>
      <c r="AL5" s="201"/>
      <c r="AM5" s="201"/>
      <c r="AN5" s="201"/>
      <c r="AO5" s="201"/>
      <c r="AP5" s="201"/>
      <c r="AQ5" s="201"/>
      <c r="AR5" s="201"/>
      <c r="AS5" s="201"/>
      <c r="AT5" s="201"/>
      <c r="AU5" s="201"/>
      <c r="AV5" s="201"/>
      <c r="AW5" s="201"/>
      <c r="AX5" s="201"/>
      <c r="AY5" s="201"/>
      <c r="AZ5" s="201"/>
      <c r="BA5" s="201"/>
      <c r="BB5" s="201"/>
      <c r="BC5" s="201"/>
      <c r="BD5" s="201"/>
      <c r="BE5" s="201"/>
      <c r="BF5" s="201"/>
      <c r="BG5" s="201"/>
      <c r="BH5" s="201"/>
      <c r="BI5" s="201"/>
      <c r="BJ5" s="201"/>
      <c r="BK5" s="201"/>
      <c r="BL5" s="201"/>
    </row>
    <row r="6" spans="1:64" ht="21" customHeight="1" outlineLevel="1" thickBot="1">
      <c r="B6" s="106"/>
      <c r="C6" s="96"/>
      <c r="D6" s="107"/>
      <c r="E6" s="108"/>
      <c r="F6" s="109">
        <v>2</v>
      </c>
      <c r="G6" s="110">
        <v>2</v>
      </c>
      <c r="H6" s="111"/>
      <c r="I6" s="112" t="s">
        <v>49</v>
      </c>
      <c r="J6" s="113"/>
      <c r="K6" s="113"/>
      <c r="L6" s="113"/>
      <c r="M6" s="113"/>
      <c r="N6" s="113"/>
      <c r="O6" s="113"/>
      <c r="P6" s="114"/>
      <c r="Q6" s="114"/>
      <c r="R6" s="114"/>
      <c r="S6" s="114"/>
      <c r="T6" s="114" t="s">
        <v>50</v>
      </c>
      <c r="U6" s="114"/>
      <c r="V6" s="114"/>
      <c r="W6" s="114"/>
      <c r="X6" s="114"/>
      <c r="Y6" s="114"/>
      <c r="Z6" s="115"/>
      <c r="AA6" s="198"/>
      <c r="AB6" s="198"/>
      <c r="AC6" s="216"/>
      <c r="AD6" s="201"/>
      <c r="AE6" s="201"/>
      <c r="AF6" s="201"/>
      <c r="AG6" s="201"/>
      <c r="AH6" s="201"/>
      <c r="AI6" s="201"/>
      <c r="AJ6" s="201"/>
      <c r="AK6" s="201"/>
      <c r="AL6" s="201"/>
      <c r="AM6" s="201"/>
      <c r="AN6" s="201"/>
      <c r="AO6" s="201"/>
      <c r="AP6" s="201"/>
      <c r="AQ6" s="201"/>
      <c r="AR6" s="201"/>
      <c r="AS6" s="201"/>
      <c r="AT6" s="201"/>
      <c r="AU6" s="201"/>
      <c r="AV6" s="201"/>
      <c r="AW6" s="201"/>
      <c r="AX6" s="201"/>
      <c r="AY6" s="201"/>
      <c r="AZ6" s="201"/>
      <c r="BA6" s="201"/>
      <c r="BB6" s="201"/>
      <c r="BC6" s="201"/>
      <c r="BD6" s="201"/>
      <c r="BE6" s="201"/>
      <c r="BF6" s="201"/>
      <c r="BG6" s="201"/>
      <c r="BH6" s="201"/>
      <c r="BI6" s="201"/>
      <c r="BJ6" s="201"/>
      <c r="BK6" s="201"/>
      <c r="BL6" s="201"/>
    </row>
    <row r="7" spans="1:64" ht="21" customHeight="1" outlineLevel="1" thickBot="1">
      <c r="B7" s="106"/>
      <c r="C7" s="96"/>
      <c r="D7" s="107"/>
      <c r="E7" s="116"/>
      <c r="F7" s="117">
        <v>2</v>
      </c>
      <c r="G7" s="118">
        <v>2</v>
      </c>
      <c r="H7" s="119">
        <v>3</v>
      </c>
      <c r="I7" s="112" t="s">
        <v>51</v>
      </c>
      <c r="J7" s="113"/>
      <c r="K7" s="113"/>
      <c r="L7" s="113"/>
      <c r="M7" s="113"/>
      <c r="N7" s="113"/>
      <c r="O7" s="113"/>
      <c r="P7" s="114"/>
      <c r="Q7" s="114"/>
      <c r="R7" s="114"/>
      <c r="S7" s="114"/>
      <c r="T7" s="114" t="s">
        <v>52</v>
      </c>
      <c r="U7" s="114"/>
      <c r="V7" s="114"/>
      <c r="W7" s="114"/>
      <c r="X7" s="114"/>
      <c r="Y7" s="114"/>
      <c r="Z7" s="115"/>
      <c r="AA7" s="198"/>
      <c r="AB7" s="198"/>
      <c r="AC7" s="216"/>
      <c r="AD7" s="201"/>
      <c r="AE7" s="201"/>
      <c r="AF7" s="201"/>
      <c r="AG7" s="201"/>
      <c r="AH7" s="201"/>
      <c r="AI7" s="201"/>
      <c r="AJ7" s="201"/>
      <c r="AK7" s="201"/>
      <c r="AL7" s="201"/>
      <c r="AM7" s="201"/>
      <c r="AN7" s="201"/>
      <c r="AO7" s="201"/>
      <c r="AP7" s="201"/>
      <c r="AQ7" s="201"/>
      <c r="AR7" s="201"/>
      <c r="AS7" s="201"/>
      <c r="AT7" s="201"/>
      <c r="AU7" s="201"/>
      <c r="AV7" s="201"/>
      <c r="AW7" s="201"/>
      <c r="AX7" s="201"/>
      <c r="AY7" s="201"/>
      <c r="AZ7" s="201"/>
      <c r="BA7" s="201"/>
      <c r="BB7" s="201"/>
      <c r="BC7" s="201"/>
      <c r="BD7" s="201"/>
      <c r="BE7" s="201"/>
      <c r="BF7" s="201"/>
      <c r="BG7" s="201"/>
      <c r="BH7" s="201"/>
      <c r="BI7" s="201"/>
      <c r="BJ7" s="201"/>
      <c r="BK7" s="201"/>
      <c r="BL7" s="201"/>
    </row>
    <row r="8" spans="1:64" ht="21" customHeight="1" outlineLevel="1" thickBot="1">
      <c r="B8" s="106"/>
      <c r="C8" s="96"/>
      <c r="D8" s="120"/>
      <c r="E8" s="121"/>
      <c r="F8" s="122">
        <v>2</v>
      </c>
      <c r="G8" s="123">
        <v>4</v>
      </c>
      <c r="H8" s="124"/>
      <c r="I8" s="125" t="s">
        <v>53</v>
      </c>
      <c r="J8" s="126"/>
      <c r="K8" s="126"/>
      <c r="L8" s="126"/>
      <c r="M8" s="126"/>
      <c r="N8" s="126"/>
      <c r="O8" s="126"/>
      <c r="P8" s="127"/>
      <c r="Q8" s="127"/>
      <c r="R8" s="127"/>
      <c r="S8" s="127"/>
      <c r="T8" s="127" t="s">
        <v>54</v>
      </c>
      <c r="U8" s="127"/>
      <c r="V8" s="127"/>
      <c r="W8" s="127"/>
      <c r="X8" s="127"/>
      <c r="Y8" s="127"/>
      <c r="Z8" s="128"/>
      <c r="AA8" s="198"/>
      <c r="AB8" s="198"/>
      <c r="AC8" s="216"/>
      <c r="AD8" s="201"/>
      <c r="AE8" s="201"/>
      <c r="AF8" s="201"/>
      <c r="AG8" s="201"/>
      <c r="AH8" s="201"/>
      <c r="AI8" s="201"/>
      <c r="AJ8" s="201"/>
      <c r="AK8" s="201"/>
      <c r="AL8" s="201"/>
      <c r="AM8" s="201"/>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row>
    <row r="9" spans="1:64" ht="9.9" customHeight="1" outlineLevel="1" thickBot="1">
      <c r="B9" s="129"/>
      <c r="C9" s="220"/>
      <c r="D9" s="221"/>
      <c r="E9" s="221"/>
      <c r="F9" s="221"/>
      <c r="G9" s="221"/>
      <c r="H9" s="221"/>
      <c r="I9" s="221"/>
      <c r="J9" s="221"/>
      <c r="K9" s="221"/>
      <c r="L9" s="221"/>
      <c r="M9" s="221"/>
      <c r="N9" s="221"/>
      <c r="O9" s="221"/>
      <c r="P9" s="221"/>
      <c r="Q9" s="221"/>
      <c r="R9" s="221"/>
      <c r="S9" s="221"/>
      <c r="T9" s="221"/>
      <c r="U9" s="221"/>
      <c r="V9" s="221"/>
      <c r="W9" s="221"/>
      <c r="X9" s="221"/>
      <c r="Y9" s="221"/>
      <c r="Z9" s="222"/>
      <c r="AA9" s="199"/>
      <c r="AB9" s="199"/>
      <c r="AC9" s="217"/>
      <c r="AD9" s="202"/>
      <c r="AE9" s="202"/>
      <c r="AF9" s="202"/>
      <c r="AG9" s="202"/>
      <c r="AH9" s="202"/>
      <c r="AI9" s="202"/>
      <c r="AJ9" s="202"/>
      <c r="AK9" s="202"/>
      <c r="AL9" s="202"/>
      <c r="AM9" s="202"/>
      <c r="AN9" s="202"/>
      <c r="AO9" s="202"/>
      <c r="AP9" s="202"/>
      <c r="AQ9" s="202"/>
      <c r="AR9" s="202"/>
      <c r="AS9" s="202"/>
      <c r="AT9" s="202"/>
      <c r="AU9" s="202"/>
      <c r="AV9" s="202"/>
      <c r="AW9" s="202"/>
      <c r="AX9" s="202"/>
      <c r="AY9" s="202"/>
      <c r="AZ9" s="202"/>
      <c r="BA9" s="202"/>
      <c r="BB9" s="202"/>
      <c r="BC9" s="202"/>
      <c r="BD9" s="202"/>
      <c r="BE9" s="202"/>
      <c r="BF9" s="202"/>
      <c r="BG9" s="202"/>
      <c r="BH9" s="202"/>
      <c r="BI9" s="202"/>
      <c r="BJ9" s="202"/>
      <c r="BK9" s="202"/>
      <c r="BL9" s="202"/>
    </row>
    <row r="10" spans="1:64" ht="18" customHeight="1" thickBot="1">
      <c r="B10" s="130"/>
      <c r="C10" s="131"/>
      <c r="D10" s="132"/>
      <c r="E10" s="132"/>
      <c r="F10" s="132"/>
      <c r="G10" s="132"/>
      <c r="H10" s="132"/>
      <c r="I10" s="132"/>
      <c r="J10" s="132"/>
      <c r="K10" s="132"/>
      <c r="L10" s="132"/>
      <c r="M10" s="132"/>
      <c r="N10" s="132"/>
      <c r="O10" s="132"/>
      <c r="P10" s="132"/>
      <c r="Q10" s="132"/>
      <c r="R10" s="132"/>
      <c r="S10" s="132"/>
      <c r="T10" s="132"/>
      <c r="U10" s="132"/>
      <c r="V10" s="132"/>
      <c r="W10" s="132"/>
      <c r="X10" s="132"/>
      <c r="Y10" s="132"/>
      <c r="Z10" s="133"/>
      <c r="AA10" s="134"/>
      <c r="AB10" s="135"/>
      <c r="AC10" s="136"/>
      <c r="AD10" s="137"/>
      <c r="AE10" s="138"/>
      <c r="AF10" s="138"/>
      <c r="AG10" s="138"/>
      <c r="AH10" s="138"/>
      <c r="AI10" s="138"/>
      <c r="AJ10" s="138"/>
      <c r="AK10" s="138"/>
      <c r="AL10" s="138"/>
      <c r="AM10" s="138"/>
      <c r="AN10" s="138"/>
      <c r="AO10" s="138"/>
      <c r="AP10" s="138"/>
      <c r="AQ10" s="139"/>
      <c r="AR10" s="138"/>
      <c r="AS10" s="138"/>
      <c r="AT10" s="138"/>
      <c r="AU10" s="138"/>
      <c r="AV10" s="138"/>
      <c r="AW10" s="138"/>
      <c r="AX10" s="139"/>
      <c r="AY10" s="138"/>
      <c r="AZ10" s="138"/>
      <c r="BA10" s="138"/>
      <c r="BB10" s="138"/>
      <c r="BC10" s="138"/>
      <c r="BD10" s="138"/>
      <c r="BE10" s="139"/>
      <c r="BF10" s="138"/>
      <c r="BG10" s="138"/>
      <c r="BH10" s="138"/>
      <c r="BI10" s="138"/>
      <c r="BJ10" s="138"/>
      <c r="BK10" s="138"/>
      <c r="BL10" s="139"/>
    </row>
    <row r="11" spans="1:64" ht="25.2" customHeight="1" thickBot="1">
      <c r="B11" s="140"/>
      <c r="C11" s="223"/>
      <c r="D11" s="224"/>
      <c r="E11" s="224"/>
      <c r="F11" s="224"/>
      <c r="G11" s="224"/>
      <c r="H11" s="224"/>
      <c r="I11" s="224"/>
      <c r="J11" s="224"/>
      <c r="K11" s="224"/>
      <c r="L11" s="224"/>
      <c r="M11" s="224"/>
      <c r="N11" s="224"/>
      <c r="O11" s="224"/>
      <c r="P11" s="224"/>
      <c r="Q11" s="224"/>
      <c r="R11" s="224"/>
      <c r="S11" s="224"/>
      <c r="T11" s="224"/>
      <c r="U11" s="224"/>
      <c r="V11" s="224"/>
      <c r="W11" s="224"/>
      <c r="X11" s="224"/>
      <c r="Y11" s="224"/>
      <c r="Z11" s="225"/>
      <c r="AA11" s="223" t="s">
        <v>55</v>
      </c>
      <c r="AB11" s="225"/>
      <c r="AC11" s="141">
        <f>SUM(AC13:AC60)/33</f>
        <v>0</v>
      </c>
      <c r="AD11" s="142"/>
      <c r="AE11" s="143"/>
      <c r="AF11" s="143"/>
      <c r="AG11" s="143"/>
      <c r="AH11" s="143"/>
      <c r="AI11" s="143"/>
      <c r="AJ11" s="143"/>
      <c r="AK11" s="143"/>
      <c r="AL11" s="143"/>
      <c r="AM11" s="143"/>
      <c r="AN11" s="143"/>
      <c r="AO11" s="143"/>
      <c r="AP11" s="143"/>
      <c r="AQ11" s="144"/>
      <c r="AR11" s="143"/>
      <c r="AS11" s="143"/>
      <c r="AT11" s="143"/>
      <c r="AU11" s="143"/>
      <c r="AV11" s="143"/>
      <c r="AW11" s="143"/>
      <c r="AX11" s="144"/>
      <c r="AY11" s="143"/>
      <c r="AZ11" s="143"/>
      <c r="BA11" s="143"/>
      <c r="BB11" s="143"/>
      <c r="BC11" s="143"/>
      <c r="BD11" s="143"/>
      <c r="BE11" s="144"/>
      <c r="BF11" s="143"/>
      <c r="BG11" s="143"/>
      <c r="BH11" s="143"/>
      <c r="BI11" s="143"/>
      <c r="BJ11" s="143"/>
      <c r="BK11" s="143"/>
      <c r="BL11" s="144"/>
    </row>
    <row r="12" spans="1:64" ht="20.399999999999999" customHeight="1">
      <c r="B12" s="145">
        <v>1</v>
      </c>
      <c r="C12" s="146" t="s">
        <v>114</v>
      </c>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7"/>
      <c r="AB12" s="182"/>
      <c r="AC12" s="148"/>
      <c r="AD12" s="149"/>
      <c r="AE12" s="150"/>
      <c r="AF12" s="150"/>
      <c r="AG12" s="150"/>
      <c r="AH12" s="150"/>
      <c r="AI12" s="150"/>
      <c r="AJ12" s="150"/>
      <c r="AK12" s="151"/>
      <c r="AL12" s="151"/>
      <c r="AM12" s="151"/>
      <c r="AN12" s="151"/>
      <c r="AO12" s="151"/>
      <c r="AP12" s="151"/>
      <c r="AQ12" s="152"/>
      <c r="AR12" s="151"/>
      <c r="AS12" s="151"/>
      <c r="AT12" s="151"/>
      <c r="AU12" s="151"/>
      <c r="AV12" s="151"/>
      <c r="AW12" s="151"/>
      <c r="AX12" s="152"/>
      <c r="AY12" s="151"/>
      <c r="AZ12" s="151"/>
      <c r="BA12" s="151"/>
      <c r="BB12" s="151"/>
      <c r="BC12" s="151"/>
      <c r="BD12" s="151"/>
      <c r="BE12" s="152"/>
      <c r="BF12" s="151"/>
      <c r="BG12" s="151"/>
      <c r="BH12" s="151"/>
      <c r="BI12" s="151"/>
      <c r="BJ12" s="151"/>
      <c r="BK12" s="151"/>
      <c r="BL12" s="152"/>
    </row>
    <row r="13" spans="1:64" ht="20.399999999999999" customHeight="1" outlineLevel="1">
      <c r="B13" s="185">
        <v>1.1000000000000001</v>
      </c>
      <c r="C13" s="154"/>
      <c r="D13" s="155" t="s">
        <v>63</v>
      </c>
      <c r="E13" s="155"/>
      <c r="F13" s="155"/>
      <c r="G13" s="155"/>
      <c r="H13" s="155"/>
      <c r="I13" s="155"/>
      <c r="J13" s="155"/>
      <c r="K13" s="155"/>
      <c r="L13" s="155"/>
      <c r="M13" s="155"/>
      <c r="N13" s="155"/>
      <c r="O13" s="155"/>
      <c r="P13" s="155"/>
      <c r="Q13" s="155"/>
      <c r="R13" s="156"/>
      <c r="S13" s="156"/>
      <c r="T13" s="156"/>
      <c r="U13" s="156"/>
      <c r="V13" s="156"/>
      <c r="W13" s="156"/>
      <c r="X13" s="156"/>
      <c r="Y13" s="156"/>
      <c r="Z13" s="157"/>
      <c r="AA13" s="158" t="s">
        <v>56</v>
      </c>
      <c r="AB13" s="183" t="s">
        <v>62</v>
      </c>
      <c r="AC13" s="159"/>
      <c r="AD13" s="149"/>
      <c r="AE13" s="160"/>
      <c r="AF13" s="161"/>
      <c r="AG13" s="161"/>
      <c r="AH13" s="161"/>
      <c r="AI13" s="161"/>
      <c r="AJ13" s="161"/>
      <c r="AK13" s="161"/>
      <c r="AL13" s="161"/>
      <c r="AM13" s="161"/>
      <c r="AN13" s="162"/>
      <c r="AO13" s="162"/>
      <c r="AP13" s="162"/>
      <c r="AQ13" s="163"/>
      <c r="AR13" s="161"/>
      <c r="AS13" s="161"/>
      <c r="AT13" s="161"/>
      <c r="AU13" s="162"/>
      <c r="AV13" s="162"/>
      <c r="AW13" s="162"/>
      <c r="AX13" s="163"/>
      <c r="AY13" s="161"/>
      <c r="AZ13" s="161"/>
      <c r="BA13" s="161"/>
      <c r="BB13" s="162"/>
      <c r="BC13" s="162"/>
      <c r="BD13" s="162"/>
      <c r="BE13" s="163"/>
      <c r="BF13" s="161"/>
      <c r="BG13" s="161"/>
      <c r="BH13" s="161"/>
      <c r="BI13" s="162"/>
      <c r="BJ13" s="162"/>
      <c r="BK13" s="162"/>
      <c r="BL13" s="163"/>
    </row>
    <row r="14" spans="1:64" ht="20.399999999999999" customHeight="1" outlineLevel="1">
      <c r="B14" s="185"/>
      <c r="C14" s="154"/>
      <c r="D14" s="155"/>
      <c r="E14" s="165" t="s">
        <v>64</v>
      </c>
      <c r="F14" s="155"/>
      <c r="G14" s="155"/>
      <c r="H14" s="155"/>
      <c r="I14" s="155"/>
      <c r="J14" s="155"/>
      <c r="K14" s="155"/>
      <c r="L14" s="155"/>
      <c r="M14" s="155"/>
      <c r="N14" s="155"/>
      <c r="O14" s="155"/>
      <c r="P14" s="155"/>
      <c r="Q14" s="155"/>
      <c r="R14" s="156"/>
      <c r="S14" s="156"/>
      <c r="T14" s="156"/>
      <c r="U14" s="156"/>
      <c r="V14" s="156"/>
      <c r="W14" s="156"/>
      <c r="X14" s="156"/>
      <c r="Y14" s="156"/>
      <c r="Z14" s="157"/>
      <c r="AA14" s="158"/>
      <c r="AB14" s="183"/>
      <c r="AC14" s="159">
        <v>0</v>
      </c>
      <c r="AD14" s="149"/>
      <c r="AE14" s="160"/>
      <c r="AF14" s="161"/>
      <c r="AG14" s="161"/>
      <c r="AH14" s="161"/>
      <c r="AI14" s="161"/>
      <c r="AJ14" s="161"/>
      <c r="AK14" s="161"/>
      <c r="AL14" s="161"/>
      <c r="AM14" s="161"/>
      <c r="AN14" s="162"/>
      <c r="AO14" s="162"/>
      <c r="AP14" s="162"/>
      <c r="AQ14" s="163"/>
      <c r="AR14" s="161"/>
      <c r="AS14" s="161"/>
      <c r="AT14" s="161"/>
      <c r="AU14" s="162"/>
      <c r="AV14" s="162"/>
      <c r="AW14" s="162"/>
      <c r="AX14" s="163"/>
      <c r="AY14" s="161"/>
      <c r="AZ14" s="161"/>
      <c r="BA14" s="161"/>
      <c r="BB14" s="162"/>
      <c r="BC14" s="162"/>
      <c r="BD14" s="162"/>
      <c r="BE14" s="163"/>
      <c r="BF14" s="161"/>
      <c r="BG14" s="161"/>
      <c r="BH14" s="161"/>
      <c r="BI14" s="162"/>
      <c r="BJ14" s="162"/>
      <c r="BK14" s="162"/>
      <c r="BL14" s="163"/>
    </row>
    <row r="15" spans="1:64" ht="20.399999999999999" customHeight="1" outlineLevel="1">
      <c r="B15" s="185"/>
      <c r="C15" s="154"/>
      <c r="D15" s="155"/>
      <c r="E15" s="165" t="s">
        <v>65</v>
      </c>
      <c r="F15" s="155"/>
      <c r="G15" s="155"/>
      <c r="H15" s="155"/>
      <c r="I15" s="155"/>
      <c r="J15" s="155"/>
      <c r="K15" s="155"/>
      <c r="L15" s="155"/>
      <c r="M15" s="155"/>
      <c r="N15" s="155"/>
      <c r="O15" s="155"/>
      <c r="P15" s="155"/>
      <c r="Q15" s="155"/>
      <c r="R15" s="156"/>
      <c r="S15" s="156"/>
      <c r="T15" s="156"/>
      <c r="U15" s="156"/>
      <c r="V15" s="156"/>
      <c r="W15" s="156"/>
      <c r="X15" s="156"/>
      <c r="Y15" s="156"/>
      <c r="Z15" s="157"/>
      <c r="AA15" s="158"/>
      <c r="AB15" s="183"/>
      <c r="AC15" s="159">
        <v>0</v>
      </c>
      <c r="AD15" s="149"/>
      <c r="AE15" s="160"/>
      <c r="AF15" s="161"/>
      <c r="AG15" s="161"/>
      <c r="AH15" s="161"/>
      <c r="AI15" s="161"/>
      <c r="AJ15" s="161"/>
      <c r="AK15" s="161"/>
      <c r="AL15" s="161"/>
      <c r="AM15" s="161"/>
      <c r="AN15" s="162"/>
      <c r="AO15" s="162"/>
      <c r="AP15" s="162"/>
      <c r="AQ15" s="163"/>
      <c r="AR15" s="161"/>
      <c r="AS15" s="161"/>
      <c r="AT15" s="161"/>
      <c r="AU15" s="162"/>
      <c r="AV15" s="162"/>
      <c r="AW15" s="162"/>
      <c r="AX15" s="163"/>
      <c r="AY15" s="161"/>
      <c r="AZ15" s="161"/>
      <c r="BA15" s="161"/>
      <c r="BB15" s="162"/>
      <c r="BC15" s="162"/>
      <c r="BD15" s="162"/>
      <c r="BE15" s="163"/>
      <c r="BF15" s="161"/>
      <c r="BG15" s="161"/>
      <c r="BH15" s="161"/>
      <c r="BI15" s="162"/>
      <c r="BJ15" s="162"/>
      <c r="BK15" s="162"/>
      <c r="BL15" s="163"/>
    </row>
    <row r="16" spans="1:64" ht="20.399999999999999" customHeight="1" outlineLevel="1">
      <c r="B16" s="185"/>
      <c r="C16" s="154"/>
      <c r="D16" s="155"/>
      <c r="E16" s="165" t="s">
        <v>108</v>
      </c>
      <c r="F16" s="155"/>
      <c r="G16" s="155"/>
      <c r="H16" s="155"/>
      <c r="I16" s="155"/>
      <c r="J16" s="155"/>
      <c r="K16" s="155"/>
      <c r="L16" s="155"/>
      <c r="M16" s="155"/>
      <c r="N16" s="155"/>
      <c r="O16" s="155"/>
      <c r="P16" s="155"/>
      <c r="Q16" s="155"/>
      <c r="R16" s="156"/>
      <c r="S16" s="156"/>
      <c r="T16" s="156"/>
      <c r="U16" s="156"/>
      <c r="V16" s="156"/>
      <c r="W16" s="156"/>
      <c r="X16" s="156"/>
      <c r="Y16" s="156"/>
      <c r="Z16" s="157"/>
      <c r="AA16" s="158"/>
      <c r="AB16" s="183"/>
      <c r="AC16" s="159">
        <v>0</v>
      </c>
      <c r="AD16" s="149"/>
      <c r="AE16" s="160"/>
      <c r="AF16" s="161"/>
      <c r="AG16" s="161"/>
      <c r="AH16" s="161"/>
      <c r="AI16" s="161"/>
      <c r="AJ16" s="161"/>
      <c r="AK16" s="161"/>
      <c r="AL16" s="161"/>
      <c r="AM16" s="161"/>
      <c r="AN16" s="162"/>
      <c r="AO16" s="162"/>
      <c r="AP16" s="162"/>
      <c r="AQ16" s="163"/>
      <c r="AR16" s="161"/>
      <c r="AS16" s="161"/>
      <c r="AT16" s="161"/>
      <c r="AU16" s="162"/>
      <c r="AV16" s="162"/>
      <c r="AW16" s="162"/>
      <c r="AX16" s="163"/>
      <c r="AY16" s="161"/>
      <c r="AZ16" s="161"/>
      <c r="BA16" s="161"/>
      <c r="BB16" s="162"/>
      <c r="BC16" s="162"/>
      <c r="BD16" s="162"/>
      <c r="BE16" s="163"/>
      <c r="BF16" s="161"/>
      <c r="BG16" s="161"/>
      <c r="BH16" s="161"/>
      <c r="BI16" s="162"/>
      <c r="BJ16" s="162"/>
      <c r="BK16" s="162"/>
      <c r="BL16" s="163"/>
    </row>
    <row r="17" spans="2:64" ht="20.399999999999999" customHeight="1" outlineLevel="1">
      <c r="B17" s="185">
        <v>1.2</v>
      </c>
      <c r="C17" s="154"/>
      <c r="D17" s="155" t="s">
        <v>66</v>
      </c>
      <c r="E17" s="155"/>
      <c r="F17" s="155"/>
      <c r="G17" s="155"/>
      <c r="H17" s="155"/>
      <c r="I17" s="155"/>
      <c r="J17" s="155"/>
      <c r="K17" s="155"/>
      <c r="L17" s="155"/>
      <c r="M17" s="155"/>
      <c r="N17" s="155"/>
      <c r="O17" s="155"/>
      <c r="P17" s="155"/>
      <c r="Q17" s="155"/>
      <c r="R17" s="156"/>
      <c r="S17" s="156"/>
      <c r="T17" s="156"/>
      <c r="U17" s="156"/>
      <c r="V17" s="156"/>
      <c r="W17" s="156"/>
      <c r="X17" s="156"/>
      <c r="Y17" s="156"/>
      <c r="Z17" s="157"/>
      <c r="AA17" s="158" t="s">
        <v>56</v>
      </c>
      <c r="AB17" s="183" t="s">
        <v>62</v>
      </c>
      <c r="AC17" s="159"/>
      <c r="AD17" s="149"/>
      <c r="AE17" s="160"/>
      <c r="AF17" s="161"/>
      <c r="AG17" s="161"/>
      <c r="AH17" s="161"/>
      <c r="AI17" s="161"/>
      <c r="AJ17" s="161"/>
      <c r="AK17" s="161"/>
      <c r="AL17" s="161"/>
      <c r="AM17" s="161"/>
      <c r="AN17" s="162"/>
      <c r="AO17" s="162"/>
      <c r="AP17" s="162"/>
      <c r="AQ17" s="163"/>
      <c r="AR17" s="161"/>
      <c r="AS17" s="161"/>
      <c r="AT17" s="161"/>
      <c r="AU17" s="162"/>
      <c r="AV17" s="162"/>
      <c r="AW17" s="162"/>
      <c r="AX17" s="163"/>
      <c r="AY17" s="161"/>
      <c r="AZ17" s="161"/>
      <c r="BA17" s="161"/>
      <c r="BB17" s="162"/>
      <c r="BC17" s="162"/>
      <c r="BD17" s="162"/>
      <c r="BE17" s="163"/>
      <c r="BF17" s="161"/>
      <c r="BG17" s="161"/>
      <c r="BH17" s="161"/>
      <c r="BI17" s="162"/>
      <c r="BJ17" s="162"/>
      <c r="BK17" s="162"/>
      <c r="BL17" s="163"/>
    </row>
    <row r="18" spans="2:64" ht="20.399999999999999" customHeight="1" outlineLevel="1">
      <c r="B18" s="181"/>
      <c r="C18" s="154"/>
      <c r="D18" s="155"/>
      <c r="E18" s="155" t="s">
        <v>70</v>
      </c>
      <c r="F18" s="155"/>
      <c r="G18" s="155"/>
      <c r="H18" s="155"/>
      <c r="I18" s="155"/>
      <c r="J18" s="155"/>
      <c r="K18" s="155"/>
      <c r="L18" s="155"/>
      <c r="M18" s="155"/>
      <c r="N18" s="155"/>
      <c r="O18" s="155"/>
      <c r="P18" s="155"/>
      <c r="Q18" s="155"/>
      <c r="R18" s="156"/>
      <c r="S18" s="156"/>
      <c r="T18" s="156"/>
      <c r="U18" s="156"/>
      <c r="V18" s="156"/>
      <c r="W18" s="156"/>
      <c r="X18" s="156"/>
      <c r="Y18" s="156"/>
      <c r="Z18" s="157"/>
      <c r="AA18" s="158"/>
      <c r="AB18" s="183"/>
      <c r="AC18" s="159">
        <v>0</v>
      </c>
      <c r="AD18" s="149"/>
      <c r="AE18" s="160"/>
      <c r="AF18" s="161"/>
      <c r="AG18" s="161"/>
      <c r="AH18" s="161"/>
      <c r="AI18" s="161"/>
      <c r="AJ18" s="161"/>
      <c r="AK18" s="161"/>
      <c r="AL18" s="161"/>
      <c r="AM18" s="161"/>
      <c r="AN18" s="162"/>
      <c r="AO18" s="162"/>
      <c r="AP18" s="162"/>
      <c r="AQ18" s="163"/>
      <c r="AR18" s="161"/>
      <c r="AS18" s="161"/>
      <c r="AT18" s="161"/>
      <c r="AU18" s="162"/>
      <c r="AV18" s="162"/>
      <c r="AW18" s="162"/>
      <c r="AX18" s="163"/>
      <c r="AY18" s="161"/>
      <c r="AZ18" s="161"/>
      <c r="BA18" s="161"/>
      <c r="BB18" s="162"/>
      <c r="BC18" s="162"/>
      <c r="BD18" s="162"/>
      <c r="BE18" s="163"/>
      <c r="BF18" s="161"/>
      <c r="BG18" s="161"/>
      <c r="BH18" s="161"/>
      <c r="BI18" s="162"/>
      <c r="BJ18" s="162"/>
      <c r="BK18" s="162"/>
      <c r="BL18" s="163"/>
    </row>
    <row r="19" spans="2:64" ht="20.399999999999999" customHeight="1" outlineLevel="1">
      <c r="B19" s="153"/>
      <c r="C19" s="154"/>
      <c r="D19" s="155"/>
      <c r="E19" s="165"/>
      <c r="F19" s="165" t="s">
        <v>67</v>
      </c>
      <c r="G19" s="155"/>
      <c r="H19" s="155"/>
      <c r="I19" s="155"/>
      <c r="J19" s="155"/>
      <c r="K19" s="155"/>
      <c r="L19" s="155"/>
      <c r="M19" s="155"/>
      <c r="N19" s="155"/>
      <c r="O19" s="155"/>
      <c r="P19" s="155"/>
      <c r="Q19" s="155"/>
      <c r="R19" s="156"/>
      <c r="S19" s="156"/>
      <c r="T19" s="156"/>
      <c r="U19" s="156"/>
      <c r="V19" s="156"/>
      <c r="W19" s="156"/>
      <c r="X19" s="156"/>
      <c r="Y19" s="156"/>
      <c r="Z19" s="157"/>
      <c r="AA19" s="158"/>
      <c r="AB19" s="183"/>
      <c r="AC19" s="159">
        <v>0</v>
      </c>
      <c r="AD19" s="149"/>
      <c r="AE19" s="160"/>
      <c r="AF19" s="161"/>
      <c r="AG19" s="161"/>
      <c r="AH19" s="161"/>
      <c r="AI19" s="161"/>
      <c r="AJ19" s="161"/>
      <c r="AK19" s="161"/>
      <c r="AL19" s="161"/>
      <c r="AM19" s="161"/>
      <c r="AN19" s="162"/>
      <c r="AO19" s="162"/>
      <c r="AP19" s="162"/>
      <c r="AQ19" s="163"/>
      <c r="AR19" s="161"/>
      <c r="AS19" s="161"/>
      <c r="AT19" s="161"/>
      <c r="AU19" s="162"/>
      <c r="AV19" s="162"/>
      <c r="AW19" s="162"/>
      <c r="AX19" s="163"/>
      <c r="AY19" s="161"/>
      <c r="AZ19" s="161"/>
      <c r="BA19" s="161"/>
      <c r="BB19" s="162"/>
      <c r="BC19" s="162"/>
      <c r="BD19" s="162"/>
      <c r="BE19" s="163"/>
      <c r="BF19" s="161"/>
      <c r="BG19" s="161"/>
      <c r="BH19" s="161"/>
      <c r="BI19" s="162"/>
      <c r="BJ19" s="162"/>
      <c r="BK19" s="162"/>
      <c r="BL19" s="163"/>
    </row>
    <row r="20" spans="2:64" ht="20.399999999999999" customHeight="1" outlineLevel="1">
      <c r="B20" s="153"/>
      <c r="C20" s="154"/>
      <c r="D20" s="155"/>
      <c r="E20" s="165"/>
      <c r="F20" s="165" t="s">
        <v>68</v>
      </c>
      <c r="G20" s="155"/>
      <c r="H20" s="155"/>
      <c r="I20" s="155"/>
      <c r="J20" s="155"/>
      <c r="K20" s="155"/>
      <c r="L20" s="155"/>
      <c r="M20" s="155"/>
      <c r="N20" s="155"/>
      <c r="O20" s="155"/>
      <c r="P20" s="155"/>
      <c r="Q20" s="155"/>
      <c r="R20" s="156"/>
      <c r="S20" s="156"/>
      <c r="T20" s="156"/>
      <c r="U20" s="156"/>
      <c r="V20" s="156"/>
      <c r="W20" s="156"/>
      <c r="X20" s="156"/>
      <c r="Y20" s="156"/>
      <c r="Z20" s="157"/>
      <c r="AA20" s="158"/>
      <c r="AB20" s="183"/>
      <c r="AC20" s="159">
        <v>0</v>
      </c>
      <c r="AD20" s="149"/>
      <c r="AE20" s="160"/>
      <c r="AF20" s="161"/>
      <c r="AG20" s="161"/>
      <c r="AH20" s="161"/>
      <c r="AI20" s="161"/>
      <c r="AJ20" s="161"/>
      <c r="AK20" s="161"/>
      <c r="AL20" s="161"/>
      <c r="AM20" s="161"/>
      <c r="AN20" s="162"/>
      <c r="AO20" s="162"/>
      <c r="AP20" s="162"/>
      <c r="AQ20" s="163"/>
      <c r="AR20" s="161"/>
      <c r="AS20" s="161"/>
      <c r="AT20" s="161"/>
      <c r="AU20" s="162"/>
      <c r="AV20" s="162"/>
      <c r="AW20" s="162"/>
      <c r="AX20" s="163"/>
      <c r="AY20" s="161"/>
      <c r="AZ20" s="161"/>
      <c r="BA20" s="161"/>
      <c r="BB20" s="162"/>
      <c r="BC20" s="162"/>
      <c r="BD20" s="162"/>
      <c r="BE20" s="163"/>
      <c r="BF20" s="161"/>
      <c r="BG20" s="161"/>
      <c r="BH20" s="161"/>
      <c r="BI20" s="162"/>
      <c r="BJ20" s="162"/>
      <c r="BK20" s="162"/>
      <c r="BL20" s="163"/>
    </row>
    <row r="21" spans="2:64" ht="20.399999999999999" customHeight="1" outlineLevel="1">
      <c r="B21" s="153"/>
      <c r="C21" s="154"/>
      <c r="D21" s="155"/>
      <c r="E21" s="165"/>
      <c r="F21" s="165" t="s">
        <v>69</v>
      </c>
      <c r="G21" s="155"/>
      <c r="H21" s="155"/>
      <c r="I21" s="155"/>
      <c r="J21" s="155"/>
      <c r="K21" s="155"/>
      <c r="L21" s="155"/>
      <c r="M21" s="155"/>
      <c r="N21" s="155"/>
      <c r="O21" s="155"/>
      <c r="P21" s="155"/>
      <c r="Q21" s="155"/>
      <c r="R21" s="156"/>
      <c r="S21" s="156"/>
      <c r="T21" s="156"/>
      <c r="U21" s="156"/>
      <c r="V21" s="156"/>
      <c r="W21" s="156"/>
      <c r="X21" s="156"/>
      <c r="Y21" s="156"/>
      <c r="Z21" s="157"/>
      <c r="AA21" s="158"/>
      <c r="AB21" s="183"/>
      <c r="AC21" s="159">
        <v>0</v>
      </c>
      <c r="AD21" s="149"/>
      <c r="AE21" s="160"/>
      <c r="AF21" s="161"/>
      <c r="AG21" s="161"/>
      <c r="AH21" s="161"/>
      <c r="AI21" s="161"/>
      <c r="AJ21" s="161"/>
      <c r="AK21" s="161"/>
      <c r="AL21" s="161"/>
      <c r="AM21" s="161"/>
      <c r="AN21" s="162"/>
      <c r="AO21" s="162"/>
      <c r="AP21" s="162"/>
      <c r="AQ21" s="163"/>
      <c r="AR21" s="161"/>
      <c r="AS21" s="161"/>
      <c r="AT21" s="161"/>
      <c r="AU21" s="162"/>
      <c r="AV21" s="162"/>
      <c r="AW21" s="162"/>
      <c r="AX21" s="163"/>
      <c r="AY21" s="161"/>
      <c r="AZ21" s="161"/>
      <c r="BA21" s="161"/>
      <c r="BB21" s="162"/>
      <c r="BC21" s="162"/>
      <c r="BD21" s="162"/>
      <c r="BE21" s="163"/>
      <c r="BF21" s="161"/>
      <c r="BG21" s="161"/>
      <c r="BH21" s="161"/>
      <c r="BI21" s="162"/>
      <c r="BJ21" s="162"/>
      <c r="BK21" s="162"/>
      <c r="BL21" s="163"/>
    </row>
    <row r="22" spans="2:64" ht="20.399999999999999" customHeight="1" outlineLevel="1">
      <c r="B22" s="153"/>
      <c r="C22" s="154"/>
      <c r="D22" s="155"/>
      <c r="E22" s="155" t="s">
        <v>72</v>
      </c>
      <c r="F22" s="165"/>
      <c r="G22" s="155"/>
      <c r="H22" s="155"/>
      <c r="I22" s="155"/>
      <c r="J22" s="155"/>
      <c r="K22" s="155"/>
      <c r="L22" s="155"/>
      <c r="M22" s="155"/>
      <c r="N22" s="155"/>
      <c r="O22" s="155"/>
      <c r="P22" s="155"/>
      <c r="Q22" s="155"/>
      <c r="R22" s="156"/>
      <c r="S22" s="156"/>
      <c r="T22" s="156"/>
      <c r="U22" s="156"/>
      <c r="V22" s="156"/>
      <c r="W22" s="156"/>
      <c r="X22" s="156"/>
      <c r="Y22" s="156"/>
      <c r="Z22" s="157"/>
      <c r="AA22" s="158"/>
      <c r="AB22" s="183"/>
      <c r="AC22" s="159">
        <v>0</v>
      </c>
      <c r="AD22" s="149"/>
      <c r="AE22" s="160"/>
      <c r="AF22" s="161"/>
      <c r="AG22" s="161"/>
      <c r="AH22" s="161"/>
      <c r="AI22" s="161"/>
      <c r="AJ22" s="161"/>
      <c r="AK22" s="161"/>
      <c r="AL22" s="161"/>
      <c r="AM22" s="161"/>
      <c r="AN22" s="162"/>
      <c r="AO22" s="162"/>
      <c r="AP22" s="162"/>
      <c r="AQ22" s="163"/>
      <c r="AR22" s="161"/>
      <c r="AS22" s="161"/>
      <c r="AT22" s="161"/>
      <c r="AU22" s="162"/>
      <c r="AV22" s="162"/>
      <c r="AW22" s="162"/>
      <c r="AX22" s="163"/>
      <c r="AY22" s="161"/>
      <c r="AZ22" s="161"/>
      <c r="BA22" s="161"/>
      <c r="BB22" s="162"/>
      <c r="BC22" s="162"/>
      <c r="BD22" s="162"/>
      <c r="BE22" s="163"/>
      <c r="BF22" s="161"/>
      <c r="BG22" s="161"/>
      <c r="BH22" s="161"/>
      <c r="BI22" s="162"/>
      <c r="BJ22" s="162"/>
      <c r="BK22" s="162"/>
      <c r="BL22" s="163"/>
    </row>
    <row r="23" spans="2:64" ht="20.399999999999999" customHeight="1" outlineLevel="1">
      <c r="B23" s="153"/>
      <c r="C23" s="154"/>
      <c r="D23" s="155"/>
      <c r="E23" s="155"/>
      <c r="F23" s="165" t="s">
        <v>73</v>
      </c>
      <c r="G23" s="155"/>
      <c r="H23" s="155"/>
      <c r="I23" s="155"/>
      <c r="J23" s="155"/>
      <c r="K23" s="155"/>
      <c r="L23" s="155"/>
      <c r="M23" s="155"/>
      <c r="N23" s="155"/>
      <c r="O23" s="155"/>
      <c r="P23" s="155"/>
      <c r="Q23" s="155"/>
      <c r="R23" s="156"/>
      <c r="S23" s="156"/>
      <c r="T23" s="156"/>
      <c r="U23" s="156"/>
      <c r="V23" s="156"/>
      <c r="W23" s="156"/>
      <c r="X23" s="156"/>
      <c r="Y23" s="156"/>
      <c r="Z23" s="157"/>
      <c r="AA23" s="158"/>
      <c r="AB23" s="183"/>
      <c r="AC23" s="159">
        <v>0</v>
      </c>
      <c r="AD23" s="149"/>
      <c r="AE23" s="160"/>
      <c r="AF23" s="161"/>
      <c r="AG23" s="161"/>
      <c r="AH23" s="161"/>
      <c r="AI23" s="161"/>
      <c r="AJ23" s="161"/>
      <c r="AK23" s="161"/>
      <c r="AL23" s="161"/>
      <c r="AM23" s="161"/>
      <c r="AN23" s="162"/>
      <c r="AO23" s="162"/>
      <c r="AP23" s="162"/>
      <c r="AQ23" s="163"/>
      <c r="AR23" s="161"/>
      <c r="AS23" s="161"/>
      <c r="AT23" s="161"/>
      <c r="AU23" s="162"/>
      <c r="AV23" s="162"/>
      <c r="AW23" s="162"/>
      <c r="AX23" s="163"/>
      <c r="AY23" s="161"/>
      <c r="AZ23" s="161"/>
      <c r="BA23" s="161"/>
      <c r="BB23" s="162"/>
      <c r="BC23" s="162"/>
      <c r="BD23" s="162"/>
      <c r="BE23" s="163"/>
      <c r="BF23" s="161"/>
      <c r="BG23" s="161"/>
      <c r="BH23" s="161"/>
      <c r="BI23" s="162"/>
      <c r="BJ23" s="162"/>
      <c r="BK23" s="162"/>
      <c r="BL23" s="163"/>
    </row>
    <row r="24" spans="2:64" ht="20.399999999999999" customHeight="1" outlineLevel="1">
      <c r="B24" s="153"/>
      <c r="C24" s="154"/>
      <c r="D24" s="155"/>
      <c r="E24" s="155" t="s">
        <v>74</v>
      </c>
      <c r="F24" s="165"/>
      <c r="G24" s="155"/>
      <c r="H24" s="155"/>
      <c r="I24" s="155"/>
      <c r="J24" s="155"/>
      <c r="K24" s="155"/>
      <c r="L24" s="155"/>
      <c r="M24" s="155"/>
      <c r="N24" s="155"/>
      <c r="O24" s="155"/>
      <c r="P24" s="155"/>
      <c r="Q24" s="155"/>
      <c r="R24" s="156"/>
      <c r="S24" s="156"/>
      <c r="T24" s="156"/>
      <c r="U24" s="156"/>
      <c r="V24" s="156"/>
      <c r="W24" s="156"/>
      <c r="X24" s="156"/>
      <c r="Y24" s="156"/>
      <c r="Z24" s="157"/>
      <c r="AA24" s="158"/>
      <c r="AB24" s="183"/>
      <c r="AC24" s="159">
        <v>0</v>
      </c>
      <c r="AD24" s="149"/>
      <c r="AE24" s="160"/>
      <c r="AF24" s="161"/>
      <c r="AG24" s="161"/>
      <c r="AH24" s="161"/>
      <c r="AI24" s="161"/>
      <c r="AJ24" s="161"/>
      <c r="AK24" s="161"/>
      <c r="AL24" s="161"/>
      <c r="AM24" s="161"/>
      <c r="AN24" s="162"/>
      <c r="AO24" s="162"/>
      <c r="AP24" s="162"/>
      <c r="AQ24" s="163"/>
      <c r="AR24" s="161"/>
      <c r="AS24" s="161"/>
      <c r="AT24" s="161"/>
      <c r="AU24" s="162"/>
      <c r="AV24" s="162"/>
      <c r="AW24" s="162"/>
      <c r="AX24" s="163"/>
      <c r="AY24" s="161"/>
      <c r="AZ24" s="161"/>
      <c r="BA24" s="161"/>
      <c r="BB24" s="162"/>
      <c r="BC24" s="162"/>
      <c r="BD24" s="162"/>
      <c r="BE24" s="163"/>
      <c r="BF24" s="161"/>
      <c r="BG24" s="161"/>
      <c r="BH24" s="161"/>
      <c r="BI24" s="162"/>
      <c r="BJ24" s="162"/>
      <c r="BK24" s="162"/>
      <c r="BL24" s="163"/>
    </row>
    <row r="25" spans="2:64" ht="20.399999999999999" customHeight="1" outlineLevel="1">
      <c r="B25" s="153"/>
      <c r="C25" s="154"/>
      <c r="D25" s="155"/>
      <c r="E25" s="155"/>
      <c r="F25" s="165" t="s">
        <v>75</v>
      </c>
      <c r="G25" s="155"/>
      <c r="H25" s="155"/>
      <c r="I25" s="155"/>
      <c r="J25" s="155"/>
      <c r="K25" s="155"/>
      <c r="L25" s="155"/>
      <c r="M25" s="155"/>
      <c r="N25" s="155"/>
      <c r="O25" s="155"/>
      <c r="P25" s="155"/>
      <c r="Q25" s="155"/>
      <c r="R25" s="156"/>
      <c r="S25" s="156"/>
      <c r="T25" s="156"/>
      <c r="U25" s="156"/>
      <c r="V25" s="156"/>
      <c r="W25" s="156"/>
      <c r="X25" s="156"/>
      <c r="Y25" s="156"/>
      <c r="Z25" s="157"/>
      <c r="AA25" s="183"/>
      <c r="AB25" s="158"/>
      <c r="AC25" s="159">
        <v>0</v>
      </c>
      <c r="AD25" s="149"/>
      <c r="AE25" s="160"/>
      <c r="AF25" s="161"/>
      <c r="AG25" s="161"/>
      <c r="AH25" s="161"/>
      <c r="AI25" s="161"/>
      <c r="AJ25" s="161"/>
      <c r="AK25" s="161"/>
      <c r="AL25" s="161"/>
      <c r="AM25" s="161"/>
      <c r="AN25" s="162"/>
      <c r="AO25" s="162"/>
      <c r="AP25" s="162"/>
      <c r="AQ25" s="163"/>
      <c r="AR25" s="161"/>
      <c r="AS25" s="161"/>
      <c r="AT25" s="161"/>
      <c r="AU25" s="162"/>
      <c r="AV25" s="162"/>
      <c r="AW25" s="162"/>
      <c r="AX25" s="163"/>
      <c r="AY25" s="161"/>
      <c r="AZ25" s="161"/>
      <c r="BA25" s="161"/>
      <c r="BB25" s="162"/>
      <c r="BC25" s="162"/>
      <c r="BD25" s="162"/>
      <c r="BE25" s="163"/>
      <c r="BF25" s="161"/>
      <c r="BG25" s="161"/>
      <c r="BH25" s="161"/>
      <c r="BI25" s="162"/>
      <c r="BJ25" s="162"/>
      <c r="BK25" s="162"/>
      <c r="BL25" s="163"/>
    </row>
    <row r="26" spans="2:64" ht="20.399999999999999" customHeight="1" outlineLevel="1">
      <c r="B26" s="185">
        <v>1.2</v>
      </c>
      <c r="C26" s="154"/>
      <c r="D26" s="155" t="s">
        <v>94</v>
      </c>
      <c r="E26" s="155"/>
      <c r="F26" s="165"/>
      <c r="G26" s="155"/>
      <c r="H26" s="155"/>
      <c r="I26" s="155"/>
      <c r="J26" s="155"/>
      <c r="K26" s="155"/>
      <c r="L26" s="155"/>
      <c r="M26" s="155"/>
      <c r="N26" s="155"/>
      <c r="O26" s="155"/>
      <c r="P26" s="155"/>
      <c r="Q26" s="155"/>
      <c r="R26" s="156"/>
      <c r="S26" s="156"/>
      <c r="T26" s="156"/>
      <c r="U26" s="156"/>
      <c r="V26" s="156"/>
      <c r="W26" s="156"/>
      <c r="X26" s="156"/>
      <c r="Y26" s="156"/>
      <c r="Z26" s="157"/>
      <c r="AA26" s="183" t="s">
        <v>62</v>
      </c>
      <c r="AB26" s="158" t="s">
        <v>56</v>
      </c>
      <c r="AC26" s="159"/>
      <c r="AD26" s="149"/>
      <c r="AE26" s="160"/>
      <c r="AF26" s="161"/>
      <c r="AG26" s="161"/>
      <c r="AH26" s="161"/>
      <c r="AI26" s="161"/>
      <c r="AJ26" s="161"/>
      <c r="AK26" s="161"/>
      <c r="AL26" s="161"/>
      <c r="AM26" s="161"/>
      <c r="AN26" s="162"/>
      <c r="AO26" s="162"/>
      <c r="AP26" s="162"/>
      <c r="AQ26" s="163"/>
      <c r="AR26" s="161"/>
      <c r="AS26" s="161"/>
      <c r="AT26" s="161"/>
      <c r="AU26" s="162"/>
      <c r="AV26" s="162"/>
      <c r="AW26" s="162"/>
      <c r="AX26" s="163"/>
      <c r="AY26" s="161"/>
      <c r="AZ26" s="161"/>
      <c r="BA26" s="161"/>
      <c r="BB26" s="162"/>
      <c r="BC26" s="162"/>
      <c r="BD26" s="162"/>
      <c r="BE26" s="163"/>
      <c r="BF26" s="161"/>
      <c r="BG26" s="161"/>
      <c r="BH26" s="161"/>
      <c r="BI26" s="162"/>
      <c r="BJ26" s="162"/>
      <c r="BK26" s="162"/>
      <c r="BL26" s="163"/>
    </row>
    <row r="27" spans="2:64" ht="20.399999999999999" customHeight="1" outlineLevel="1">
      <c r="B27" s="185"/>
      <c r="C27" s="154"/>
      <c r="D27" s="155"/>
      <c r="E27" s="155"/>
      <c r="F27" s="165" t="s">
        <v>90</v>
      </c>
      <c r="G27" s="155"/>
      <c r="H27" s="155"/>
      <c r="I27" s="155"/>
      <c r="J27" s="155"/>
      <c r="K27" s="155"/>
      <c r="L27" s="155"/>
      <c r="M27" s="155"/>
      <c r="N27" s="155"/>
      <c r="O27" s="155"/>
      <c r="P27" s="155"/>
      <c r="Q27" s="155"/>
      <c r="R27" s="156"/>
      <c r="S27" s="156"/>
      <c r="T27" s="156"/>
      <c r="U27" s="156"/>
      <c r="V27" s="156"/>
      <c r="W27" s="156"/>
      <c r="X27" s="156"/>
      <c r="Y27" s="156"/>
      <c r="Z27" s="157"/>
      <c r="AA27" s="158"/>
      <c r="AB27" s="183"/>
      <c r="AC27" s="159">
        <v>0</v>
      </c>
      <c r="AD27" s="149"/>
      <c r="AE27" s="160"/>
      <c r="AF27" s="161"/>
      <c r="AG27" s="161"/>
      <c r="AH27" s="161"/>
      <c r="AI27" s="161"/>
      <c r="AJ27" s="161"/>
      <c r="AK27" s="161"/>
      <c r="AL27" s="161"/>
      <c r="AM27" s="161"/>
      <c r="AN27" s="162"/>
      <c r="AO27" s="162"/>
      <c r="AP27" s="162"/>
      <c r="AQ27" s="163"/>
      <c r="AR27" s="161"/>
      <c r="AS27" s="161"/>
      <c r="AT27" s="161"/>
      <c r="AU27" s="162"/>
      <c r="AV27" s="162"/>
      <c r="AW27" s="162"/>
      <c r="AX27" s="163"/>
      <c r="AY27" s="161"/>
      <c r="AZ27" s="161"/>
      <c r="BA27" s="161"/>
      <c r="BB27" s="162"/>
      <c r="BC27" s="162"/>
      <c r="BD27" s="162"/>
      <c r="BE27" s="163"/>
      <c r="BF27" s="161"/>
      <c r="BG27" s="161"/>
      <c r="BH27" s="161"/>
      <c r="BI27" s="162"/>
      <c r="BJ27" s="162"/>
      <c r="BK27" s="162"/>
      <c r="BL27" s="163"/>
    </row>
    <row r="28" spans="2:64" ht="20.399999999999999" customHeight="1" outlineLevel="1">
      <c r="B28" s="185"/>
      <c r="C28" s="154"/>
      <c r="D28" s="155"/>
      <c r="E28" s="155"/>
      <c r="F28" s="165" t="s">
        <v>91</v>
      </c>
      <c r="G28" s="155"/>
      <c r="H28" s="155"/>
      <c r="I28" s="155"/>
      <c r="J28" s="155"/>
      <c r="K28" s="155"/>
      <c r="L28" s="155"/>
      <c r="M28" s="155"/>
      <c r="N28" s="155"/>
      <c r="O28" s="155"/>
      <c r="P28" s="155"/>
      <c r="Q28" s="155"/>
      <c r="R28" s="156"/>
      <c r="S28" s="156"/>
      <c r="T28" s="156"/>
      <c r="U28" s="156"/>
      <c r="V28" s="156"/>
      <c r="W28" s="156"/>
      <c r="X28" s="156"/>
      <c r="Y28" s="156"/>
      <c r="Z28" s="157"/>
      <c r="AA28" s="158"/>
      <c r="AB28" s="183"/>
      <c r="AC28" s="159">
        <v>0</v>
      </c>
      <c r="AD28" s="149"/>
      <c r="AE28" s="160"/>
      <c r="AF28" s="161"/>
      <c r="AG28" s="161"/>
      <c r="AH28" s="161"/>
      <c r="AI28" s="161"/>
      <c r="AJ28" s="161"/>
      <c r="AK28" s="161"/>
      <c r="AL28" s="161"/>
      <c r="AM28" s="161"/>
      <c r="AN28" s="162"/>
      <c r="AO28" s="162"/>
      <c r="AP28" s="162"/>
      <c r="AQ28" s="163"/>
      <c r="AR28" s="161"/>
      <c r="AS28" s="161"/>
      <c r="AT28" s="161"/>
      <c r="AU28" s="162"/>
      <c r="AV28" s="162"/>
      <c r="AW28" s="162"/>
      <c r="AX28" s="163"/>
      <c r="AY28" s="161"/>
      <c r="AZ28" s="161"/>
      <c r="BA28" s="161"/>
      <c r="BB28" s="162"/>
      <c r="BC28" s="162"/>
      <c r="BD28" s="162"/>
      <c r="BE28" s="163"/>
      <c r="BF28" s="161"/>
      <c r="BG28" s="161"/>
      <c r="BH28" s="161"/>
      <c r="BI28" s="162"/>
      <c r="BJ28" s="162"/>
      <c r="BK28" s="162"/>
      <c r="BL28" s="163"/>
    </row>
    <row r="29" spans="2:64" ht="20.399999999999999" customHeight="1" outlineLevel="1">
      <c r="B29" s="185"/>
      <c r="C29" s="154"/>
      <c r="D29" s="155"/>
      <c r="E29" s="155"/>
      <c r="F29" s="165" t="s">
        <v>92</v>
      </c>
      <c r="G29" s="155"/>
      <c r="H29" s="155"/>
      <c r="I29" s="155"/>
      <c r="J29" s="155"/>
      <c r="K29" s="155"/>
      <c r="L29" s="155"/>
      <c r="M29" s="155"/>
      <c r="N29" s="155"/>
      <c r="O29" s="155"/>
      <c r="P29" s="155"/>
      <c r="Q29" s="155"/>
      <c r="R29" s="156"/>
      <c r="S29" s="156"/>
      <c r="T29" s="156"/>
      <c r="U29" s="156"/>
      <c r="V29" s="156"/>
      <c r="W29" s="156"/>
      <c r="X29" s="156"/>
      <c r="Y29" s="156"/>
      <c r="Z29" s="157"/>
      <c r="AA29" s="158"/>
      <c r="AB29" s="183"/>
      <c r="AC29" s="159">
        <v>0</v>
      </c>
      <c r="AD29" s="149"/>
      <c r="AE29" s="160"/>
      <c r="AF29" s="161"/>
      <c r="AG29" s="161"/>
      <c r="AH29" s="161"/>
      <c r="AI29" s="161"/>
      <c r="AJ29" s="161"/>
      <c r="AK29" s="161"/>
      <c r="AL29" s="161"/>
      <c r="AM29" s="161"/>
      <c r="AN29" s="162"/>
      <c r="AO29" s="162"/>
      <c r="AP29" s="162"/>
      <c r="AQ29" s="163"/>
      <c r="AR29" s="161"/>
      <c r="AS29" s="161"/>
      <c r="AT29" s="161"/>
      <c r="AU29" s="162"/>
      <c r="AV29" s="162"/>
      <c r="AW29" s="162"/>
      <c r="AX29" s="163"/>
      <c r="AY29" s="161"/>
      <c r="AZ29" s="161"/>
      <c r="BA29" s="161"/>
      <c r="BB29" s="162"/>
      <c r="BC29" s="162"/>
      <c r="BD29" s="162"/>
      <c r="BE29" s="163"/>
      <c r="BF29" s="161"/>
      <c r="BG29" s="161"/>
      <c r="BH29" s="161"/>
      <c r="BI29" s="162"/>
      <c r="BJ29" s="162"/>
      <c r="BK29" s="162"/>
      <c r="BL29" s="163"/>
    </row>
    <row r="30" spans="2:64" ht="20.399999999999999" customHeight="1" outlineLevel="1">
      <c r="B30" s="185"/>
      <c r="C30" s="154"/>
      <c r="D30" s="155"/>
      <c r="E30" s="155"/>
      <c r="F30" s="165" t="s">
        <v>93</v>
      </c>
      <c r="G30" s="155"/>
      <c r="H30" s="155"/>
      <c r="I30" s="155"/>
      <c r="J30" s="155"/>
      <c r="K30" s="155"/>
      <c r="L30" s="155"/>
      <c r="M30" s="155"/>
      <c r="N30" s="155"/>
      <c r="O30" s="155"/>
      <c r="P30" s="155"/>
      <c r="Q30" s="155"/>
      <c r="R30" s="156"/>
      <c r="S30" s="156"/>
      <c r="T30" s="156"/>
      <c r="U30" s="156"/>
      <c r="V30" s="156"/>
      <c r="W30" s="156"/>
      <c r="X30" s="156"/>
      <c r="Y30" s="156"/>
      <c r="Z30" s="157"/>
      <c r="AA30" s="158"/>
      <c r="AB30" s="183"/>
      <c r="AC30" s="159">
        <v>0</v>
      </c>
      <c r="AD30" s="149"/>
      <c r="AE30" s="160"/>
      <c r="AF30" s="161"/>
      <c r="AG30" s="161"/>
      <c r="AH30" s="161"/>
      <c r="AI30" s="161"/>
      <c r="AJ30" s="161"/>
      <c r="AK30" s="161"/>
      <c r="AL30" s="161"/>
      <c r="AM30" s="161"/>
      <c r="AN30" s="162"/>
      <c r="AO30" s="162"/>
      <c r="AP30" s="162"/>
      <c r="AQ30" s="163"/>
      <c r="AR30" s="161"/>
      <c r="AS30" s="161"/>
      <c r="AT30" s="161"/>
      <c r="AU30" s="162"/>
      <c r="AV30" s="162"/>
      <c r="AW30" s="162"/>
      <c r="AX30" s="163"/>
      <c r="AY30" s="161"/>
      <c r="AZ30" s="161"/>
      <c r="BA30" s="161"/>
      <c r="BB30" s="162"/>
      <c r="BC30" s="162"/>
      <c r="BD30" s="162"/>
      <c r="BE30" s="163"/>
      <c r="BF30" s="161"/>
      <c r="BG30" s="161"/>
      <c r="BH30" s="161"/>
      <c r="BI30" s="162"/>
      <c r="BJ30" s="162"/>
      <c r="BK30" s="162"/>
      <c r="BL30" s="163"/>
    </row>
    <row r="31" spans="2:64" ht="20.399999999999999" customHeight="1" outlineLevel="1">
      <c r="B31" s="185"/>
      <c r="C31" s="154"/>
      <c r="D31" s="155"/>
      <c r="E31" s="155"/>
      <c r="F31" s="165" t="s">
        <v>89</v>
      </c>
      <c r="G31" s="155"/>
      <c r="H31" s="155"/>
      <c r="I31" s="155"/>
      <c r="J31" s="155"/>
      <c r="K31" s="155"/>
      <c r="L31" s="155"/>
      <c r="M31" s="155"/>
      <c r="N31" s="155"/>
      <c r="O31" s="155"/>
      <c r="P31" s="155"/>
      <c r="Q31" s="155"/>
      <c r="R31" s="156"/>
      <c r="S31" s="156"/>
      <c r="T31" s="156"/>
      <c r="U31" s="156"/>
      <c r="V31" s="156"/>
      <c r="W31" s="156"/>
      <c r="X31" s="156"/>
      <c r="Y31" s="156"/>
      <c r="Z31" s="157"/>
      <c r="AA31" s="158"/>
      <c r="AB31" s="183"/>
      <c r="AC31" s="159">
        <v>0</v>
      </c>
      <c r="AD31" s="149"/>
      <c r="AE31" s="160"/>
      <c r="AF31" s="161"/>
      <c r="AG31" s="161"/>
      <c r="AH31" s="161"/>
      <c r="AI31" s="161"/>
      <c r="AJ31" s="161"/>
      <c r="AK31" s="161"/>
      <c r="AL31" s="161"/>
      <c r="AM31" s="161"/>
      <c r="AN31" s="162"/>
      <c r="AO31" s="162"/>
      <c r="AP31" s="162"/>
      <c r="AQ31" s="163"/>
      <c r="AR31" s="161"/>
      <c r="AS31" s="161"/>
      <c r="AT31" s="161"/>
      <c r="AU31" s="162"/>
      <c r="AV31" s="162"/>
      <c r="AW31" s="162"/>
      <c r="AX31" s="163"/>
      <c r="AY31" s="161"/>
      <c r="AZ31" s="161"/>
      <c r="BA31" s="161"/>
      <c r="BB31" s="162"/>
      <c r="BC31" s="162"/>
      <c r="BD31" s="162"/>
      <c r="BE31" s="163"/>
      <c r="BF31" s="161"/>
      <c r="BG31" s="161"/>
      <c r="BH31" s="161"/>
      <c r="BI31" s="162"/>
      <c r="BJ31" s="162"/>
      <c r="BK31" s="162"/>
      <c r="BL31" s="163"/>
    </row>
    <row r="32" spans="2:64" ht="20.399999999999999" customHeight="1" outlineLevel="1">
      <c r="B32" s="185"/>
      <c r="C32" s="154"/>
      <c r="D32" s="155"/>
      <c r="E32" s="155"/>
      <c r="F32" s="165" t="s">
        <v>95</v>
      </c>
      <c r="G32" s="155"/>
      <c r="H32" s="155"/>
      <c r="I32" s="155"/>
      <c r="J32" s="155"/>
      <c r="K32" s="155"/>
      <c r="L32" s="155"/>
      <c r="M32" s="155"/>
      <c r="N32" s="155"/>
      <c r="O32" s="155"/>
      <c r="P32" s="155"/>
      <c r="Q32" s="155"/>
      <c r="R32" s="156"/>
      <c r="S32" s="156"/>
      <c r="T32" s="156"/>
      <c r="U32" s="156"/>
      <c r="V32" s="156"/>
      <c r="W32" s="156"/>
      <c r="X32" s="156"/>
      <c r="Y32" s="156"/>
      <c r="Z32" s="157"/>
      <c r="AA32" s="158"/>
      <c r="AB32" s="183"/>
      <c r="AC32" s="159">
        <v>0</v>
      </c>
      <c r="AD32" s="149"/>
      <c r="AE32" s="160"/>
      <c r="AF32" s="161"/>
      <c r="AG32" s="161"/>
      <c r="AH32" s="161"/>
      <c r="AI32" s="161"/>
      <c r="AJ32" s="161"/>
      <c r="AK32" s="161"/>
      <c r="AL32" s="161"/>
      <c r="AM32" s="161"/>
      <c r="AN32" s="162"/>
      <c r="AO32" s="162"/>
      <c r="AP32" s="162"/>
      <c r="AQ32" s="163"/>
      <c r="AR32" s="161"/>
      <c r="AS32" s="161"/>
      <c r="AT32" s="161"/>
      <c r="AU32" s="162"/>
      <c r="AV32" s="162"/>
      <c r="AW32" s="162"/>
      <c r="AX32" s="163"/>
      <c r="AY32" s="161"/>
      <c r="AZ32" s="161"/>
      <c r="BA32" s="161"/>
      <c r="BB32" s="162"/>
      <c r="BC32" s="162"/>
      <c r="BD32" s="162"/>
      <c r="BE32" s="163"/>
      <c r="BF32" s="161"/>
      <c r="BG32" s="161"/>
      <c r="BH32" s="161"/>
      <c r="BI32" s="162"/>
      <c r="BJ32" s="162"/>
      <c r="BK32" s="162"/>
      <c r="BL32" s="163"/>
    </row>
    <row r="33" spans="2:64" ht="20.399999999999999" customHeight="1" outlineLevel="1">
      <c r="B33" s="185">
        <v>1.3</v>
      </c>
      <c r="C33" s="154"/>
      <c r="D33" s="155" t="s">
        <v>96</v>
      </c>
      <c r="E33" s="155"/>
      <c r="F33" s="165"/>
      <c r="G33" s="155"/>
      <c r="H33" s="155"/>
      <c r="I33" s="155"/>
      <c r="J33" s="155"/>
      <c r="K33" s="155"/>
      <c r="L33" s="155"/>
      <c r="M33" s="155"/>
      <c r="N33" s="155"/>
      <c r="O33" s="155"/>
      <c r="P33" s="155"/>
      <c r="Q33" s="155"/>
      <c r="R33" s="156"/>
      <c r="S33" s="156"/>
      <c r="T33" s="156"/>
      <c r="U33" s="156"/>
      <c r="V33" s="156"/>
      <c r="W33" s="156"/>
      <c r="X33" s="156"/>
      <c r="Y33" s="156"/>
      <c r="Z33" s="157"/>
      <c r="AA33" s="183" t="s">
        <v>62</v>
      </c>
      <c r="AB33" s="158" t="s">
        <v>56</v>
      </c>
      <c r="AC33" s="159"/>
      <c r="AD33" s="149"/>
      <c r="AE33" s="160"/>
      <c r="AF33" s="161"/>
      <c r="AG33" s="161"/>
      <c r="AH33" s="161"/>
      <c r="AI33" s="161"/>
      <c r="AJ33" s="161"/>
      <c r="AK33" s="161"/>
      <c r="AL33" s="161"/>
      <c r="AM33" s="161"/>
      <c r="AN33" s="162"/>
      <c r="AO33" s="162"/>
      <c r="AP33" s="162"/>
      <c r="AQ33" s="163"/>
      <c r="AR33" s="161"/>
      <c r="AS33" s="161"/>
      <c r="AT33" s="161"/>
      <c r="AU33" s="162"/>
      <c r="AV33" s="162"/>
      <c r="AW33" s="162"/>
      <c r="AX33" s="163"/>
      <c r="AY33" s="161"/>
      <c r="AZ33" s="161"/>
      <c r="BA33" s="161"/>
      <c r="BB33" s="162"/>
      <c r="BC33" s="162"/>
      <c r="BD33" s="162"/>
      <c r="BE33" s="163"/>
      <c r="BF33" s="161"/>
      <c r="BG33" s="161"/>
      <c r="BH33" s="161"/>
      <c r="BI33" s="162"/>
      <c r="BJ33" s="162"/>
      <c r="BK33" s="162"/>
      <c r="BL33" s="163"/>
    </row>
    <row r="34" spans="2:64" ht="20.399999999999999" customHeight="1" outlineLevel="1">
      <c r="B34" s="185"/>
      <c r="C34" s="154"/>
      <c r="D34" s="155"/>
      <c r="E34" s="155"/>
      <c r="F34" s="165" t="s">
        <v>97</v>
      </c>
      <c r="G34" s="155"/>
      <c r="H34" s="155"/>
      <c r="I34" s="155"/>
      <c r="J34" s="155"/>
      <c r="K34" s="155"/>
      <c r="L34" s="155"/>
      <c r="M34" s="155"/>
      <c r="N34" s="155"/>
      <c r="O34" s="155"/>
      <c r="P34" s="155"/>
      <c r="Q34" s="155"/>
      <c r="R34" s="156"/>
      <c r="S34" s="156"/>
      <c r="T34" s="156"/>
      <c r="U34" s="156"/>
      <c r="V34" s="156"/>
      <c r="W34" s="156"/>
      <c r="X34" s="156"/>
      <c r="Y34" s="156"/>
      <c r="Z34" s="157"/>
      <c r="AA34" s="158"/>
      <c r="AB34" s="183"/>
      <c r="AC34" s="159">
        <v>0</v>
      </c>
      <c r="AD34" s="149"/>
      <c r="AE34" s="160"/>
      <c r="AF34" s="161"/>
      <c r="AG34" s="161"/>
      <c r="AH34" s="161"/>
      <c r="AI34" s="161"/>
      <c r="AJ34" s="161"/>
      <c r="AK34" s="161"/>
      <c r="AL34" s="161"/>
      <c r="AM34" s="161"/>
      <c r="AN34" s="162"/>
      <c r="AO34" s="162"/>
      <c r="AP34" s="162"/>
      <c r="AQ34" s="163"/>
      <c r="AR34" s="161"/>
      <c r="AS34" s="161"/>
      <c r="AT34" s="161"/>
      <c r="AU34" s="162"/>
      <c r="AV34" s="162"/>
      <c r="AW34" s="162"/>
      <c r="AX34" s="163"/>
      <c r="AY34" s="161"/>
      <c r="AZ34" s="161"/>
      <c r="BA34" s="161"/>
      <c r="BB34" s="162"/>
      <c r="BC34" s="162"/>
      <c r="BD34" s="162"/>
      <c r="BE34" s="163"/>
      <c r="BF34" s="161"/>
      <c r="BG34" s="161"/>
      <c r="BH34" s="161"/>
      <c r="BI34" s="162"/>
      <c r="BJ34" s="162"/>
      <c r="BK34" s="162"/>
      <c r="BL34" s="163"/>
    </row>
    <row r="35" spans="2:64" ht="20.399999999999999" customHeight="1" outlineLevel="1">
      <c r="B35" s="185"/>
      <c r="C35" s="154"/>
      <c r="D35" s="155"/>
      <c r="E35" s="155"/>
      <c r="F35" s="165" t="s">
        <v>98</v>
      </c>
      <c r="G35" s="155"/>
      <c r="H35" s="155"/>
      <c r="I35" s="155"/>
      <c r="J35" s="155"/>
      <c r="K35" s="155"/>
      <c r="L35" s="155"/>
      <c r="M35" s="155"/>
      <c r="N35" s="155"/>
      <c r="O35" s="155"/>
      <c r="P35" s="155"/>
      <c r="Q35" s="155"/>
      <c r="R35" s="156"/>
      <c r="S35" s="156"/>
      <c r="T35" s="156"/>
      <c r="U35" s="156"/>
      <c r="V35" s="156"/>
      <c r="W35" s="156"/>
      <c r="X35" s="156"/>
      <c r="Y35" s="156"/>
      <c r="Z35" s="157"/>
      <c r="AA35" s="158"/>
      <c r="AB35" s="183"/>
      <c r="AC35" s="159">
        <v>0</v>
      </c>
      <c r="AD35" s="149"/>
      <c r="AE35" s="160"/>
      <c r="AF35" s="161"/>
      <c r="AG35" s="161"/>
      <c r="AH35" s="161"/>
      <c r="AI35" s="161"/>
      <c r="AJ35" s="161"/>
      <c r="AK35" s="161"/>
      <c r="AL35" s="161"/>
      <c r="AM35" s="161"/>
      <c r="AN35" s="162"/>
      <c r="AO35" s="162"/>
      <c r="AP35" s="162"/>
      <c r="AQ35" s="163"/>
      <c r="AR35" s="161"/>
      <c r="AS35" s="161"/>
      <c r="AT35" s="161"/>
      <c r="AU35" s="162"/>
      <c r="AV35" s="162"/>
      <c r="AW35" s="162"/>
      <c r="AX35" s="163"/>
      <c r="AY35" s="161"/>
      <c r="AZ35" s="161"/>
      <c r="BA35" s="161"/>
      <c r="BB35" s="162"/>
      <c r="BC35" s="162"/>
      <c r="BD35" s="162"/>
      <c r="BE35" s="163"/>
      <c r="BF35" s="161"/>
      <c r="BG35" s="161"/>
      <c r="BH35" s="161"/>
      <c r="BI35" s="162"/>
      <c r="BJ35" s="162"/>
      <c r="BK35" s="162"/>
      <c r="BL35" s="163"/>
    </row>
    <row r="36" spans="2:64" ht="20.399999999999999" customHeight="1" outlineLevel="1">
      <c r="B36" s="185"/>
      <c r="C36" s="154"/>
      <c r="D36" s="155"/>
      <c r="E36" s="155"/>
      <c r="F36" s="165" t="s">
        <v>89</v>
      </c>
      <c r="G36" s="155"/>
      <c r="H36" s="155"/>
      <c r="I36" s="155"/>
      <c r="J36" s="155"/>
      <c r="K36" s="155"/>
      <c r="L36" s="155"/>
      <c r="M36" s="155"/>
      <c r="N36" s="155"/>
      <c r="O36" s="155"/>
      <c r="P36" s="155"/>
      <c r="Q36" s="155"/>
      <c r="R36" s="156"/>
      <c r="S36" s="156"/>
      <c r="T36" s="156"/>
      <c r="U36" s="156"/>
      <c r="V36" s="156"/>
      <c r="W36" s="156"/>
      <c r="X36" s="156"/>
      <c r="Y36" s="156"/>
      <c r="Z36" s="157"/>
      <c r="AA36" s="158"/>
      <c r="AB36" s="183"/>
      <c r="AC36" s="159">
        <v>0</v>
      </c>
      <c r="AD36" s="149"/>
      <c r="AE36" s="160"/>
      <c r="AF36" s="161"/>
      <c r="AG36" s="161"/>
      <c r="AH36" s="161"/>
      <c r="AI36" s="161"/>
      <c r="AJ36" s="161"/>
      <c r="AK36" s="161"/>
      <c r="AL36" s="161"/>
      <c r="AM36" s="161"/>
      <c r="AN36" s="162"/>
      <c r="AO36" s="162"/>
      <c r="AP36" s="162"/>
      <c r="AQ36" s="163"/>
      <c r="AR36" s="161"/>
      <c r="AS36" s="161"/>
      <c r="AT36" s="161"/>
      <c r="AU36" s="162"/>
      <c r="AV36" s="162"/>
      <c r="AW36" s="162"/>
      <c r="AX36" s="163"/>
      <c r="AY36" s="161"/>
      <c r="AZ36" s="161"/>
      <c r="BA36" s="161"/>
      <c r="BB36" s="162"/>
      <c r="BC36" s="162"/>
      <c r="BD36" s="162"/>
      <c r="BE36" s="163"/>
      <c r="BF36" s="161"/>
      <c r="BG36" s="161"/>
      <c r="BH36" s="161"/>
      <c r="BI36" s="162"/>
      <c r="BJ36" s="162"/>
      <c r="BK36" s="162"/>
      <c r="BL36" s="163"/>
    </row>
    <row r="37" spans="2:64" ht="20.399999999999999" customHeight="1" outlineLevel="1">
      <c r="B37" s="185"/>
      <c r="C37" s="154"/>
      <c r="D37" s="155"/>
      <c r="E37" s="155"/>
      <c r="F37" s="165" t="s">
        <v>95</v>
      </c>
      <c r="G37" s="155"/>
      <c r="H37" s="155"/>
      <c r="I37" s="155"/>
      <c r="J37" s="155"/>
      <c r="K37" s="155"/>
      <c r="L37" s="155"/>
      <c r="M37" s="155"/>
      <c r="N37" s="155"/>
      <c r="O37" s="155"/>
      <c r="P37" s="155"/>
      <c r="Q37" s="155"/>
      <c r="R37" s="156"/>
      <c r="S37" s="156"/>
      <c r="T37" s="156"/>
      <c r="U37" s="156"/>
      <c r="V37" s="156"/>
      <c r="W37" s="156"/>
      <c r="X37" s="156"/>
      <c r="Y37" s="156"/>
      <c r="Z37" s="157"/>
      <c r="AA37" s="158"/>
      <c r="AB37" s="183"/>
      <c r="AC37" s="159">
        <v>0</v>
      </c>
      <c r="AD37" s="149"/>
      <c r="AE37" s="160"/>
      <c r="AF37" s="161"/>
      <c r="AG37" s="161"/>
      <c r="AH37" s="161"/>
      <c r="AI37" s="161"/>
      <c r="AJ37" s="161"/>
      <c r="AK37" s="161"/>
      <c r="AL37" s="161"/>
      <c r="AM37" s="161"/>
      <c r="AN37" s="162"/>
      <c r="AO37" s="162"/>
      <c r="AP37" s="162"/>
      <c r="AQ37" s="163"/>
      <c r="AR37" s="161"/>
      <c r="AS37" s="161"/>
      <c r="AT37" s="161"/>
      <c r="AU37" s="162"/>
      <c r="AV37" s="162"/>
      <c r="AW37" s="162"/>
      <c r="AX37" s="163"/>
      <c r="AY37" s="161"/>
      <c r="AZ37" s="161"/>
      <c r="BA37" s="161"/>
      <c r="BB37" s="162"/>
      <c r="BC37" s="162"/>
      <c r="BD37" s="162"/>
      <c r="BE37" s="163"/>
      <c r="BF37" s="161"/>
      <c r="BG37" s="161"/>
      <c r="BH37" s="161"/>
      <c r="BI37" s="162"/>
      <c r="BJ37" s="162"/>
      <c r="BK37" s="162"/>
      <c r="BL37" s="163"/>
    </row>
    <row r="38" spans="2:64" ht="20.399999999999999" customHeight="1" outlineLevel="1">
      <c r="B38" s="185">
        <v>1.4</v>
      </c>
      <c r="C38" s="154"/>
      <c r="D38" s="155" t="s">
        <v>99</v>
      </c>
      <c r="E38" s="155"/>
      <c r="F38" s="165"/>
      <c r="G38" s="155"/>
      <c r="H38" s="155"/>
      <c r="I38" s="155"/>
      <c r="J38" s="155"/>
      <c r="K38" s="155"/>
      <c r="L38" s="155"/>
      <c r="M38" s="155"/>
      <c r="N38" s="155"/>
      <c r="O38" s="155"/>
      <c r="P38" s="155"/>
      <c r="Q38" s="155"/>
      <c r="R38" s="156"/>
      <c r="S38" s="156"/>
      <c r="T38" s="156"/>
      <c r="U38" s="156"/>
      <c r="V38" s="156"/>
      <c r="W38" s="156"/>
      <c r="X38" s="156"/>
      <c r="Y38" s="156"/>
      <c r="Z38" s="157"/>
      <c r="AA38" s="183" t="s">
        <v>62</v>
      </c>
      <c r="AB38" s="158" t="s">
        <v>56</v>
      </c>
      <c r="AC38" s="159"/>
      <c r="AD38" s="149"/>
      <c r="AE38" s="160"/>
      <c r="AF38" s="161"/>
      <c r="AG38" s="161"/>
      <c r="AH38" s="161"/>
      <c r="AI38" s="161"/>
      <c r="AJ38" s="161"/>
      <c r="AK38" s="161"/>
      <c r="AL38" s="161"/>
      <c r="AM38" s="161"/>
      <c r="AN38" s="162"/>
      <c r="AO38" s="162"/>
      <c r="AP38" s="162"/>
      <c r="AQ38" s="163"/>
      <c r="AR38" s="161"/>
      <c r="AS38" s="161"/>
      <c r="AT38" s="161"/>
      <c r="AU38" s="162"/>
      <c r="AV38" s="162"/>
      <c r="AW38" s="162"/>
      <c r="AX38" s="163"/>
      <c r="AY38" s="161"/>
      <c r="AZ38" s="161"/>
      <c r="BA38" s="161"/>
      <c r="BB38" s="162"/>
      <c r="BC38" s="162"/>
      <c r="BD38" s="162"/>
      <c r="BE38" s="163"/>
      <c r="BF38" s="161"/>
      <c r="BG38" s="161"/>
      <c r="BH38" s="161"/>
      <c r="BI38" s="162"/>
      <c r="BJ38" s="162"/>
      <c r="BK38" s="162"/>
      <c r="BL38" s="163"/>
    </row>
    <row r="39" spans="2:64" ht="20.399999999999999" customHeight="1" outlineLevel="1">
      <c r="B39" s="185"/>
      <c r="C39" s="154"/>
      <c r="D39" s="155"/>
      <c r="E39" s="155"/>
      <c r="F39" s="165" t="s">
        <v>100</v>
      </c>
      <c r="G39" s="155"/>
      <c r="H39" s="155"/>
      <c r="I39" s="155"/>
      <c r="J39" s="155"/>
      <c r="K39" s="155"/>
      <c r="L39" s="155"/>
      <c r="M39" s="155"/>
      <c r="N39" s="155"/>
      <c r="O39" s="155"/>
      <c r="P39" s="155"/>
      <c r="Q39" s="155"/>
      <c r="R39" s="156"/>
      <c r="S39" s="156"/>
      <c r="T39" s="156"/>
      <c r="U39" s="156"/>
      <c r="V39" s="156"/>
      <c r="W39" s="156"/>
      <c r="X39" s="156"/>
      <c r="Y39" s="156"/>
      <c r="Z39" s="157"/>
      <c r="AA39" s="158"/>
      <c r="AB39" s="183"/>
      <c r="AC39" s="159">
        <v>0</v>
      </c>
      <c r="AD39" s="149"/>
      <c r="AE39" s="160"/>
      <c r="AF39" s="161"/>
      <c r="AG39" s="161"/>
      <c r="AH39" s="161"/>
      <c r="AI39" s="161"/>
      <c r="AJ39" s="161"/>
      <c r="AK39" s="161"/>
      <c r="AL39" s="161"/>
      <c r="AM39" s="161"/>
      <c r="AN39" s="162"/>
      <c r="AO39" s="162"/>
      <c r="AP39" s="162"/>
      <c r="AQ39" s="163"/>
      <c r="AR39" s="161"/>
      <c r="AS39" s="161"/>
      <c r="AT39" s="161"/>
      <c r="AU39" s="162"/>
      <c r="AV39" s="162"/>
      <c r="AW39" s="162"/>
      <c r="AX39" s="163"/>
      <c r="AY39" s="161"/>
      <c r="AZ39" s="161"/>
      <c r="BA39" s="161"/>
      <c r="BB39" s="162"/>
      <c r="BC39" s="162"/>
      <c r="BD39" s="162"/>
      <c r="BE39" s="163"/>
      <c r="BF39" s="161"/>
      <c r="BG39" s="161"/>
      <c r="BH39" s="161"/>
      <c r="BI39" s="162"/>
      <c r="BJ39" s="162"/>
      <c r="BK39" s="162"/>
      <c r="BL39" s="163"/>
    </row>
    <row r="40" spans="2:64" ht="20.399999999999999" customHeight="1" outlineLevel="1">
      <c r="B40" s="185"/>
      <c r="C40" s="154"/>
      <c r="D40" s="155"/>
      <c r="E40" s="155"/>
      <c r="F40" s="165" t="s">
        <v>101</v>
      </c>
      <c r="G40" s="155"/>
      <c r="H40" s="155"/>
      <c r="I40" s="155"/>
      <c r="J40" s="155"/>
      <c r="K40" s="155"/>
      <c r="L40" s="155"/>
      <c r="M40" s="155"/>
      <c r="N40" s="155"/>
      <c r="O40" s="155"/>
      <c r="P40" s="155"/>
      <c r="Q40" s="155"/>
      <c r="R40" s="156"/>
      <c r="S40" s="156"/>
      <c r="T40" s="156"/>
      <c r="U40" s="156"/>
      <c r="V40" s="156"/>
      <c r="W40" s="156"/>
      <c r="X40" s="156"/>
      <c r="Y40" s="156"/>
      <c r="Z40" s="157"/>
      <c r="AA40" s="158"/>
      <c r="AB40" s="183"/>
      <c r="AC40" s="159">
        <v>0</v>
      </c>
      <c r="AD40" s="149"/>
      <c r="AE40" s="160"/>
      <c r="AF40" s="161"/>
      <c r="AG40" s="161"/>
      <c r="AH40" s="161"/>
      <c r="AI40" s="161"/>
      <c r="AJ40" s="161"/>
      <c r="AK40" s="161"/>
      <c r="AL40" s="161"/>
      <c r="AM40" s="161"/>
      <c r="AN40" s="162"/>
      <c r="AO40" s="162"/>
      <c r="AP40" s="162"/>
      <c r="AQ40" s="163"/>
      <c r="AR40" s="161"/>
      <c r="AS40" s="161"/>
      <c r="AT40" s="161"/>
      <c r="AU40" s="162"/>
      <c r="AV40" s="162"/>
      <c r="AW40" s="162"/>
      <c r="AX40" s="163"/>
      <c r="AY40" s="161"/>
      <c r="AZ40" s="161"/>
      <c r="BA40" s="161"/>
      <c r="BB40" s="162"/>
      <c r="BC40" s="162"/>
      <c r="BD40" s="162"/>
      <c r="BE40" s="163"/>
      <c r="BF40" s="161"/>
      <c r="BG40" s="161"/>
      <c r="BH40" s="161"/>
      <c r="BI40" s="162"/>
      <c r="BJ40" s="162"/>
      <c r="BK40" s="162"/>
      <c r="BL40" s="163"/>
    </row>
    <row r="41" spans="2:64" ht="20.399999999999999" customHeight="1" outlineLevel="1">
      <c r="B41" s="185">
        <v>1.5</v>
      </c>
      <c r="C41" s="154"/>
      <c r="D41" s="164" t="s">
        <v>88</v>
      </c>
      <c r="E41" s="155"/>
      <c r="F41" s="155"/>
      <c r="G41" s="155"/>
      <c r="H41" s="155"/>
      <c r="I41" s="155"/>
      <c r="J41" s="155"/>
      <c r="K41" s="155"/>
      <c r="L41" s="155"/>
      <c r="M41" s="155"/>
      <c r="N41" s="155"/>
      <c r="O41" s="155"/>
      <c r="P41" s="155"/>
      <c r="Q41" s="155"/>
      <c r="R41" s="156"/>
      <c r="S41" s="156"/>
      <c r="T41" s="156"/>
      <c r="U41" s="156"/>
      <c r="V41" s="156"/>
      <c r="W41" s="156"/>
      <c r="X41" s="156"/>
      <c r="Y41" s="156"/>
      <c r="Z41" s="157"/>
      <c r="AA41" s="158" t="s">
        <v>149</v>
      </c>
      <c r="AB41" s="158" t="s">
        <v>148</v>
      </c>
      <c r="AC41" s="159"/>
      <c r="AD41" s="149"/>
      <c r="AE41" s="160"/>
      <c r="AF41" s="161"/>
      <c r="AG41" s="161"/>
      <c r="AH41" s="161"/>
      <c r="AI41" s="161"/>
      <c r="AJ41" s="161"/>
      <c r="AK41" s="161"/>
      <c r="AL41" s="161"/>
      <c r="AM41" s="161"/>
      <c r="AN41" s="162"/>
      <c r="AO41" s="162"/>
      <c r="AP41" s="162"/>
      <c r="AQ41" s="163"/>
      <c r="AR41" s="161"/>
      <c r="AS41" s="161"/>
      <c r="AT41" s="161"/>
      <c r="AU41" s="162"/>
      <c r="AV41" s="162"/>
      <c r="AW41" s="162"/>
      <c r="AX41" s="163"/>
      <c r="AY41" s="161"/>
      <c r="AZ41" s="161"/>
      <c r="BA41" s="161"/>
      <c r="BB41" s="162"/>
      <c r="BC41" s="162"/>
      <c r="BD41" s="162"/>
      <c r="BE41" s="163"/>
      <c r="BF41" s="161"/>
      <c r="BG41" s="161"/>
      <c r="BH41" s="161"/>
      <c r="BI41" s="162"/>
      <c r="BJ41" s="162"/>
      <c r="BK41" s="162"/>
      <c r="BL41" s="163"/>
    </row>
    <row r="42" spans="2:64" ht="20.399999999999999" customHeight="1" outlineLevel="1">
      <c r="B42" s="153"/>
      <c r="C42" s="154"/>
      <c r="D42" s="155"/>
      <c r="E42" s="155"/>
      <c r="F42" s="165" t="s">
        <v>81</v>
      </c>
      <c r="G42" s="155"/>
      <c r="H42" s="155"/>
      <c r="I42" s="155"/>
      <c r="J42" s="155"/>
      <c r="K42" s="155"/>
      <c r="L42" s="155"/>
      <c r="M42" s="155"/>
      <c r="N42" s="155"/>
      <c r="O42" s="155"/>
      <c r="P42" s="155"/>
      <c r="Q42" s="155"/>
      <c r="R42" s="156"/>
      <c r="S42" s="156"/>
      <c r="T42" s="156"/>
      <c r="U42" s="156"/>
      <c r="V42" s="156"/>
      <c r="W42" s="156"/>
      <c r="X42" s="156"/>
      <c r="Y42" s="156"/>
      <c r="Z42" s="157"/>
      <c r="AA42" s="158"/>
      <c r="AB42" s="158"/>
      <c r="AC42" s="159">
        <v>0</v>
      </c>
      <c r="AD42" s="149"/>
      <c r="AE42" s="160"/>
      <c r="AF42" s="161"/>
      <c r="AG42" s="161"/>
      <c r="AH42" s="161"/>
      <c r="AI42" s="161"/>
      <c r="AJ42" s="161"/>
      <c r="AK42" s="161"/>
      <c r="AL42" s="161"/>
      <c r="AM42" s="161"/>
      <c r="AN42" s="162"/>
      <c r="AO42" s="162"/>
      <c r="AP42" s="162"/>
      <c r="AQ42" s="163"/>
      <c r="AR42" s="161"/>
      <c r="AS42" s="161"/>
      <c r="AT42" s="161"/>
      <c r="AU42" s="162"/>
      <c r="AV42" s="162"/>
      <c r="AW42" s="162"/>
      <c r="AX42" s="163"/>
      <c r="AY42" s="161"/>
      <c r="AZ42" s="161"/>
      <c r="BA42" s="161"/>
      <c r="BB42" s="162"/>
      <c r="BC42" s="162"/>
      <c r="BD42" s="162"/>
      <c r="BE42" s="163"/>
      <c r="BF42" s="161"/>
      <c r="BG42" s="161"/>
      <c r="BH42" s="161"/>
      <c r="BI42" s="162"/>
      <c r="BJ42" s="162"/>
      <c r="BK42" s="162"/>
      <c r="BL42" s="163"/>
    </row>
    <row r="43" spans="2:64" ht="20.399999999999999" customHeight="1" outlineLevel="1">
      <c r="B43" s="153"/>
      <c r="C43" s="154"/>
      <c r="D43" s="155"/>
      <c r="E43" s="155"/>
      <c r="F43" s="165" t="s">
        <v>82</v>
      </c>
      <c r="G43" s="155"/>
      <c r="H43" s="155"/>
      <c r="I43" s="155"/>
      <c r="J43" s="155"/>
      <c r="K43" s="155"/>
      <c r="L43" s="155"/>
      <c r="M43" s="155"/>
      <c r="N43" s="155"/>
      <c r="O43" s="155"/>
      <c r="P43" s="155"/>
      <c r="Q43" s="155"/>
      <c r="R43" s="156"/>
      <c r="S43" s="156"/>
      <c r="T43" s="156"/>
      <c r="U43" s="156"/>
      <c r="V43" s="156"/>
      <c r="W43" s="156"/>
      <c r="X43" s="156"/>
      <c r="Y43" s="156"/>
      <c r="Z43" s="157"/>
      <c r="AA43" s="158"/>
      <c r="AB43" s="158"/>
      <c r="AC43" s="159">
        <v>0</v>
      </c>
      <c r="AD43" s="149"/>
      <c r="AE43" s="160"/>
      <c r="AF43" s="161"/>
      <c r="AG43" s="161"/>
      <c r="AH43" s="161"/>
      <c r="AI43" s="161"/>
      <c r="AJ43" s="161"/>
      <c r="AK43" s="161"/>
      <c r="AL43" s="161"/>
      <c r="AM43" s="161"/>
      <c r="AN43" s="162"/>
      <c r="AO43" s="162"/>
      <c r="AP43" s="162"/>
      <c r="AQ43" s="163"/>
      <c r="AR43" s="161"/>
      <c r="AS43" s="161"/>
      <c r="AT43" s="161"/>
      <c r="AU43" s="162"/>
      <c r="AV43" s="162"/>
      <c r="AW43" s="162"/>
      <c r="AX43" s="163"/>
      <c r="AY43" s="161"/>
      <c r="AZ43" s="161"/>
      <c r="BA43" s="161"/>
      <c r="BB43" s="162"/>
      <c r="BC43" s="162"/>
      <c r="BD43" s="162"/>
      <c r="BE43" s="163"/>
      <c r="BF43" s="161"/>
      <c r="BG43" s="161"/>
      <c r="BH43" s="161"/>
      <c r="BI43" s="162"/>
      <c r="BJ43" s="162"/>
      <c r="BK43" s="162"/>
      <c r="BL43" s="163"/>
    </row>
    <row r="44" spans="2:64" ht="20.399999999999999" customHeight="1" outlineLevel="1">
      <c r="B44" s="153"/>
      <c r="C44" s="154"/>
      <c r="D44" s="155"/>
      <c r="E44" s="155"/>
      <c r="F44" s="165" t="s">
        <v>83</v>
      </c>
      <c r="G44" s="155"/>
      <c r="H44" s="155"/>
      <c r="I44" s="155"/>
      <c r="J44" s="155"/>
      <c r="K44" s="155"/>
      <c r="L44" s="155"/>
      <c r="M44" s="155"/>
      <c r="N44" s="155"/>
      <c r="O44" s="155"/>
      <c r="P44" s="155"/>
      <c r="Q44" s="155"/>
      <c r="R44" s="156"/>
      <c r="S44" s="156"/>
      <c r="T44" s="156"/>
      <c r="U44" s="156"/>
      <c r="V44" s="156"/>
      <c r="W44" s="156"/>
      <c r="X44" s="156"/>
      <c r="Y44" s="156"/>
      <c r="Z44" s="157"/>
      <c r="AA44" s="158"/>
      <c r="AB44" s="158"/>
      <c r="AC44" s="159">
        <v>0</v>
      </c>
      <c r="AD44" s="149"/>
      <c r="AE44" s="160"/>
      <c r="AF44" s="161"/>
      <c r="AG44" s="161"/>
      <c r="AH44" s="161"/>
      <c r="AI44" s="161"/>
      <c r="AJ44" s="161"/>
      <c r="AK44" s="161"/>
      <c r="AL44" s="161"/>
      <c r="AM44" s="161"/>
      <c r="AN44" s="162"/>
      <c r="AO44" s="162"/>
      <c r="AP44" s="162"/>
      <c r="AQ44" s="163"/>
      <c r="AR44" s="161"/>
      <c r="AS44" s="161"/>
      <c r="AT44" s="161"/>
      <c r="AU44" s="162"/>
      <c r="AV44" s="162"/>
      <c r="AW44" s="162"/>
      <c r="AX44" s="163"/>
      <c r="AY44" s="161"/>
      <c r="AZ44" s="161"/>
      <c r="BA44" s="161"/>
      <c r="BB44" s="162"/>
      <c r="BC44" s="162"/>
      <c r="BD44" s="162"/>
      <c r="BE44" s="163"/>
      <c r="BF44" s="161"/>
      <c r="BG44" s="161"/>
      <c r="BH44" s="161"/>
      <c r="BI44" s="162"/>
      <c r="BJ44" s="162"/>
      <c r="BK44" s="162"/>
      <c r="BL44" s="163"/>
    </row>
    <row r="45" spans="2:64" ht="20.399999999999999" customHeight="1" outlineLevel="1">
      <c r="B45" s="153"/>
      <c r="C45" s="154"/>
      <c r="D45" s="155"/>
      <c r="E45" s="155"/>
      <c r="F45" s="165" t="s">
        <v>84</v>
      </c>
      <c r="G45" s="155"/>
      <c r="H45" s="155"/>
      <c r="I45" s="155"/>
      <c r="J45" s="155"/>
      <c r="K45" s="155"/>
      <c r="L45" s="155"/>
      <c r="M45" s="155"/>
      <c r="N45" s="155"/>
      <c r="O45" s="155"/>
      <c r="P45" s="155"/>
      <c r="Q45" s="155"/>
      <c r="R45" s="156"/>
      <c r="S45" s="156"/>
      <c r="T45" s="156"/>
      <c r="U45" s="156"/>
      <c r="V45" s="156"/>
      <c r="W45" s="156"/>
      <c r="X45" s="156"/>
      <c r="Y45" s="156"/>
      <c r="Z45" s="157"/>
      <c r="AA45" s="158"/>
      <c r="AB45" s="158"/>
      <c r="AC45" s="159">
        <v>0</v>
      </c>
      <c r="AD45" s="149"/>
      <c r="AE45" s="160"/>
      <c r="AF45" s="161"/>
      <c r="AG45" s="161"/>
      <c r="AH45" s="161"/>
      <c r="AI45" s="161"/>
      <c r="AJ45" s="161"/>
      <c r="AK45" s="161"/>
      <c r="AL45" s="161"/>
      <c r="AM45" s="161"/>
      <c r="AN45" s="162"/>
      <c r="AO45" s="162"/>
      <c r="AP45" s="162"/>
      <c r="AQ45" s="163"/>
      <c r="AR45" s="161"/>
      <c r="AS45" s="161"/>
      <c r="AT45" s="161"/>
      <c r="AU45" s="162"/>
      <c r="AV45" s="162"/>
      <c r="AW45" s="162"/>
      <c r="AX45" s="163"/>
      <c r="AY45" s="161"/>
      <c r="AZ45" s="161"/>
      <c r="BA45" s="161"/>
      <c r="BB45" s="162"/>
      <c r="BC45" s="162"/>
      <c r="BD45" s="162"/>
      <c r="BE45" s="163"/>
      <c r="BF45" s="161"/>
      <c r="BG45" s="161"/>
      <c r="BH45" s="161"/>
      <c r="BI45" s="162"/>
      <c r="BJ45" s="162"/>
      <c r="BK45" s="162"/>
      <c r="BL45" s="163"/>
    </row>
    <row r="46" spans="2:64" ht="20.399999999999999" customHeight="1" outlineLevel="1">
      <c r="B46" s="153"/>
      <c r="C46" s="154"/>
      <c r="D46" s="155"/>
      <c r="E46" s="155"/>
      <c r="F46" s="165" t="s">
        <v>85</v>
      </c>
      <c r="G46" s="155"/>
      <c r="H46" s="155"/>
      <c r="I46" s="155"/>
      <c r="J46" s="155"/>
      <c r="K46" s="155"/>
      <c r="L46" s="155"/>
      <c r="M46" s="155"/>
      <c r="N46" s="155"/>
      <c r="O46" s="155"/>
      <c r="P46" s="155"/>
      <c r="Q46" s="155"/>
      <c r="R46" s="156"/>
      <c r="S46" s="156"/>
      <c r="T46" s="156"/>
      <c r="U46" s="156"/>
      <c r="V46" s="156"/>
      <c r="W46" s="156"/>
      <c r="X46" s="156"/>
      <c r="Y46" s="156"/>
      <c r="Z46" s="157"/>
      <c r="AA46" s="158"/>
      <c r="AB46" s="158"/>
      <c r="AC46" s="159">
        <v>0</v>
      </c>
      <c r="AD46" s="149"/>
      <c r="AE46" s="160"/>
      <c r="AF46" s="161"/>
      <c r="AG46" s="161"/>
      <c r="AH46" s="161"/>
      <c r="AI46" s="161"/>
      <c r="AJ46" s="161"/>
      <c r="AK46" s="161"/>
      <c r="AL46" s="161"/>
      <c r="AM46" s="161"/>
      <c r="AN46" s="162"/>
      <c r="AO46" s="162"/>
      <c r="AP46" s="162"/>
      <c r="AQ46" s="163"/>
      <c r="AR46" s="161"/>
      <c r="AS46" s="161"/>
      <c r="AT46" s="161"/>
      <c r="AU46" s="162"/>
      <c r="AV46" s="162"/>
      <c r="AW46" s="162"/>
      <c r="AX46" s="163"/>
      <c r="AY46" s="161"/>
      <c r="AZ46" s="161"/>
      <c r="BA46" s="161"/>
      <c r="BB46" s="162"/>
      <c r="BC46" s="162"/>
      <c r="BD46" s="162"/>
      <c r="BE46" s="163"/>
      <c r="BF46" s="161"/>
      <c r="BG46" s="161"/>
      <c r="BH46" s="161"/>
      <c r="BI46" s="162"/>
      <c r="BJ46" s="162"/>
      <c r="BK46" s="162"/>
      <c r="BL46" s="163"/>
    </row>
    <row r="47" spans="2:64" ht="20.399999999999999" customHeight="1" outlineLevel="1">
      <c r="B47" s="153"/>
      <c r="C47" s="154"/>
      <c r="D47" s="155"/>
      <c r="E47" s="155"/>
      <c r="F47" s="165" t="s">
        <v>86</v>
      </c>
      <c r="G47" s="155"/>
      <c r="H47" s="155"/>
      <c r="I47" s="155"/>
      <c r="J47" s="155"/>
      <c r="K47" s="155"/>
      <c r="L47" s="155"/>
      <c r="M47" s="155"/>
      <c r="N47" s="155"/>
      <c r="O47" s="155"/>
      <c r="P47" s="155"/>
      <c r="Q47" s="155"/>
      <c r="R47" s="156"/>
      <c r="S47" s="156"/>
      <c r="T47" s="156"/>
      <c r="U47" s="156"/>
      <c r="V47" s="156"/>
      <c r="W47" s="156"/>
      <c r="X47" s="156"/>
      <c r="Y47" s="156"/>
      <c r="Z47" s="157"/>
      <c r="AA47" s="158"/>
      <c r="AB47" s="158"/>
      <c r="AC47" s="159">
        <v>0</v>
      </c>
      <c r="AD47" s="149"/>
      <c r="AE47" s="160"/>
      <c r="AF47" s="161"/>
      <c r="AG47" s="161"/>
      <c r="AH47" s="161"/>
      <c r="AI47" s="161"/>
      <c r="AJ47" s="161"/>
      <c r="AK47" s="161"/>
      <c r="AL47" s="161"/>
      <c r="AM47" s="161"/>
      <c r="AN47" s="162"/>
      <c r="AO47" s="162"/>
      <c r="AP47" s="162"/>
      <c r="AQ47" s="163"/>
      <c r="AR47" s="161"/>
      <c r="AS47" s="161"/>
      <c r="AT47" s="161"/>
      <c r="AU47" s="162"/>
      <c r="AV47" s="162"/>
      <c r="AW47" s="162"/>
      <c r="AX47" s="163"/>
      <c r="AY47" s="161"/>
      <c r="AZ47" s="161"/>
      <c r="BA47" s="161"/>
      <c r="BB47" s="162"/>
      <c r="BC47" s="162"/>
      <c r="BD47" s="162"/>
      <c r="BE47" s="163"/>
      <c r="BF47" s="161"/>
      <c r="BG47" s="161"/>
      <c r="BH47" s="161"/>
      <c r="BI47" s="162"/>
      <c r="BJ47" s="162"/>
      <c r="BK47" s="162"/>
      <c r="BL47" s="163"/>
    </row>
    <row r="48" spans="2:64" ht="20.399999999999999" customHeight="1" outlineLevel="1">
      <c r="B48" s="153"/>
      <c r="C48" s="154"/>
      <c r="D48" s="155"/>
      <c r="E48" s="155"/>
      <c r="F48" s="165" t="s">
        <v>87</v>
      </c>
      <c r="G48" s="155"/>
      <c r="H48" s="155"/>
      <c r="I48" s="155"/>
      <c r="J48" s="155"/>
      <c r="K48" s="155"/>
      <c r="L48" s="155"/>
      <c r="M48" s="155"/>
      <c r="N48" s="155"/>
      <c r="O48" s="155"/>
      <c r="P48" s="155"/>
      <c r="Q48" s="155"/>
      <c r="R48" s="156"/>
      <c r="S48" s="156"/>
      <c r="T48" s="156"/>
      <c r="U48" s="156"/>
      <c r="V48" s="156"/>
      <c r="W48" s="156"/>
      <c r="X48" s="156"/>
      <c r="Y48" s="156"/>
      <c r="Z48" s="157"/>
      <c r="AA48" s="158"/>
      <c r="AB48" s="158"/>
      <c r="AC48" s="159">
        <v>0</v>
      </c>
      <c r="AD48" s="149"/>
      <c r="AE48" s="160"/>
      <c r="AF48" s="161"/>
      <c r="AG48" s="161"/>
      <c r="AH48" s="161"/>
      <c r="AI48" s="161"/>
      <c r="AJ48" s="161"/>
      <c r="AK48" s="161"/>
      <c r="AL48" s="161"/>
      <c r="AM48" s="161"/>
      <c r="AN48" s="162"/>
      <c r="AO48" s="162"/>
      <c r="AP48" s="162"/>
      <c r="AQ48" s="163"/>
      <c r="AR48" s="161"/>
      <c r="AS48" s="161"/>
      <c r="AT48" s="161"/>
      <c r="AU48" s="162"/>
      <c r="AV48" s="162"/>
      <c r="AW48" s="162"/>
      <c r="AX48" s="163"/>
      <c r="AY48" s="161"/>
      <c r="AZ48" s="161"/>
      <c r="BA48" s="161"/>
      <c r="BB48" s="162"/>
      <c r="BC48" s="162"/>
      <c r="BD48" s="162"/>
      <c r="BE48" s="163"/>
      <c r="BF48" s="161"/>
      <c r="BG48" s="161"/>
      <c r="BH48" s="161"/>
      <c r="BI48" s="162"/>
      <c r="BJ48" s="162"/>
      <c r="BK48" s="162"/>
      <c r="BL48" s="163"/>
    </row>
    <row r="49" spans="1:64" ht="20.399999999999999" customHeight="1" outlineLevel="1">
      <c r="B49" s="153"/>
      <c r="C49" s="154"/>
      <c r="D49" s="155"/>
      <c r="E49" s="155"/>
      <c r="F49" s="164" t="s">
        <v>102</v>
      </c>
      <c r="G49" s="155"/>
      <c r="H49" s="155"/>
      <c r="I49" s="155"/>
      <c r="J49" s="155"/>
      <c r="K49" s="155"/>
      <c r="L49" s="155"/>
      <c r="M49" s="155"/>
      <c r="N49" s="155"/>
      <c r="O49" s="155"/>
      <c r="P49" s="155"/>
      <c r="Q49" s="155"/>
      <c r="R49" s="156"/>
      <c r="S49" s="156"/>
      <c r="T49" s="156"/>
      <c r="U49" s="156"/>
      <c r="V49" s="156"/>
      <c r="W49" s="156"/>
      <c r="X49" s="156"/>
      <c r="Y49" s="156"/>
      <c r="Z49" s="157"/>
      <c r="AA49" s="158"/>
      <c r="AB49" s="158"/>
      <c r="AC49" s="159">
        <v>0</v>
      </c>
      <c r="AD49" s="149"/>
      <c r="AE49" s="160"/>
      <c r="AF49" s="161"/>
      <c r="AG49" s="161"/>
      <c r="AH49" s="161"/>
      <c r="AI49" s="161"/>
      <c r="AJ49" s="161"/>
      <c r="AK49" s="161"/>
      <c r="AL49" s="161"/>
      <c r="AM49" s="161"/>
      <c r="AN49" s="162"/>
      <c r="AO49" s="162"/>
      <c r="AP49" s="162"/>
      <c r="AQ49" s="163"/>
      <c r="AR49" s="161"/>
      <c r="AS49" s="161"/>
      <c r="AT49" s="161"/>
      <c r="AU49" s="162"/>
      <c r="AV49" s="162"/>
      <c r="AW49" s="162"/>
      <c r="AX49" s="163"/>
      <c r="AY49" s="161"/>
      <c r="AZ49" s="161"/>
      <c r="BA49" s="161"/>
      <c r="BB49" s="162"/>
      <c r="BC49" s="162"/>
      <c r="BD49" s="162"/>
      <c r="BE49" s="163"/>
      <c r="BF49" s="161"/>
      <c r="BG49" s="161"/>
      <c r="BH49" s="161"/>
      <c r="BI49" s="162"/>
      <c r="BJ49" s="162"/>
      <c r="BK49" s="162"/>
      <c r="BL49" s="163"/>
    </row>
    <row r="50" spans="1:64" ht="20.399999999999999" customHeight="1" outlineLevel="1">
      <c r="B50" s="185">
        <v>1.6</v>
      </c>
      <c r="C50" s="154"/>
      <c r="D50" s="164" t="s">
        <v>103</v>
      </c>
      <c r="E50" s="155"/>
      <c r="F50" s="165"/>
      <c r="G50" s="155"/>
      <c r="H50" s="155"/>
      <c r="I50" s="155"/>
      <c r="J50" s="155"/>
      <c r="K50" s="155"/>
      <c r="L50" s="155"/>
      <c r="M50" s="155"/>
      <c r="N50" s="155"/>
      <c r="O50" s="155"/>
      <c r="P50" s="155"/>
      <c r="Q50" s="155"/>
      <c r="R50" s="156"/>
      <c r="S50" s="156"/>
      <c r="T50" s="156"/>
      <c r="U50" s="156"/>
      <c r="V50" s="156"/>
      <c r="W50" s="156"/>
      <c r="X50" s="156"/>
      <c r="Y50" s="156"/>
      <c r="Z50" s="157"/>
      <c r="AA50" s="158" t="s">
        <v>149</v>
      </c>
      <c r="AB50" s="158" t="s">
        <v>148</v>
      </c>
      <c r="AC50" s="159"/>
      <c r="AD50" s="149"/>
      <c r="AE50" s="160"/>
      <c r="AF50" s="161"/>
      <c r="AG50" s="161"/>
      <c r="AH50" s="161"/>
      <c r="AI50" s="161"/>
      <c r="AJ50" s="161"/>
      <c r="AK50" s="161"/>
      <c r="AL50" s="161"/>
      <c r="AM50" s="161"/>
      <c r="AN50" s="162"/>
      <c r="AO50" s="162"/>
      <c r="AP50" s="162"/>
      <c r="AQ50" s="163"/>
      <c r="AR50" s="161"/>
      <c r="AS50" s="161"/>
      <c r="AT50" s="161"/>
      <c r="AU50" s="162"/>
      <c r="AV50" s="162"/>
      <c r="AW50" s="162"/>
      <c r="AX50" s="163"/>
      <c r="AY50" s="161"/>
      <c r="AZ50" s="161"/>
      <c r="BA50" s="161"/>
      <c r="BB50" s="162"/>
      <c r="BC50" s="162"/>
      <c r="BD50" s="162"/>
      <c r="BE50" s="163"/>
      <c r="BF50" s="161"/>
      <c r="BG50" s="161"/>
      <c r="BH50" s="161"/>
      <c r="BI50" s="162"/>
      <c r="BJ50" s="162"/>
      <c r="BK50" s="162"/>
      <c r="BL50" s="163"/>
    </row>
    <row r="51" spans="1:64" ht="20.399999999999999" customHeight="1" outlineLevel="1">
      <c r="B51" s="153"/>
      <c r="C51" s="154"/>
      <c r="D51" s="155"/>
      <c r="E51" s="155"/>
      <c r="F51" s="165" t="s">
        <v>104</v>
      </c>
      <c r="G51" s="155"/>
      <c r="H51" s="155"/>
      <c r="I51" s="155"/>
      <c r="J51" s="155"/>
      <c r="K51" s="155"/>
      <c r="L51" s="155"/>
      <c r="M51" s="155"/>
      <c r="N51" s="155"/>
      <c r="O51" s="155"/>
      <c r="P51" s="155"/>
      <c r="Q51" s="155"/>
      <c r="R51" s="156"/>
      <c r="S51" s="156"/>
      <c r="T51" s="156"/>
      <c r="U51" s="156"/>
      <c r="V51" s="156"/>
      <c r="W51" s="156"/>
      <c r="X51" s="156"/>
      <c r="Y51" s="156"/>
      <c r="Z51" s="157"/>
      <c r="AA51" s="158"/>
      <c r="AB51" s="158"/>
      <c r="AC51" s="159">
        <v>0</v>
      </c>
      <c r="AD51" s="149"/>
      <c r="AE51" s="160"/>
      <c r="AF51" s="161"/>
      <c r="AG51" s="161"/>
      <c r="AH51" s="161"/>
      <c r="AI51" s="161"/>
      <c r="AJ51" s="161"/>
      <c r="AK51" s="161"/>
      <c r="AL51" s="161"/>
      <c r="AM51" s="161"/>
      <c r="AN51" s="162"/>
      <c r="AO51" s="162"/>
      <c r="AP51" s="162"/>
      <c r="AQ51" s="163"/>
      <c r="AR51" s="161"/>
      <c r="AS51" s="161"/>
      <c r="AT51" s="161"/>
      <c r="AU51" s="162"/>
      <c r="AV51" s="162"/>
      <c r="AW51" s="162"/>
      <c r="AX51" s="163"/>
      <c r="AY51" s="161"/>
      <c r="AZ51" s="161"/>
      <c r="BA51" s="161"/>
      <c r="BB51" s="162"/>
      <c r="BC51" s="162"/>
      <c r="BD51" s="162"/>
      <c r="BE51" s="163"/>
      <c r="BF51" s="161"/>
      <c r="BG51" s="161"/>
      <c r="BH51" s="161"/>
      <c r="BI51" s="162"/>
      <c r="BJ51" s="162"/>
      <c r="BK51" s="162"/>
      <c r="BL51" s="163"/>
    </row>
    <row r="52" spans="1:64" ht="20.399999999999999" customHeight="1" outlineLevel="1">
      <c r="B52" s="153"/>
      <c r="C52" s="154"/>
      <c r="D52" s="155"/>
      <c r="E52" s="155"/>
      <c r="F52" s="165" t="s">
        <v>105</v>
      </c>
      <c r="G52" s="155"/>
      <c r="H52" s="155"/>
      <c r="I52" s="155"/>
      <c r="J52" s="155"/>
      <c r="K52" s="155"/>
      <c r="L52" s="155"/>
      <c r="M52" s="155"/>
      <c r="N52" s="155"/>
      <c r="O52" s="155"/>
      <c r="P52" s="155"/>
      <c r="Q52" s="155"/>
      <c r="R52" s="156"/>
      <c r="S52" s="156"/>
      <c r="T52" s="156"/>
      <c r="U52" s="156"/>
      <c r="V52" s="156"/>
      <c r="W52" s="156"/>
      <c r="X52" s="156"/>
      <c r="Y52" s="156"/>
      <c r="Z52" s="157"/>
      <c r="AA52" s="158"/>
      <c r="AB52" s="158"/>
      <c r="AC52" s="159">
        <v>0</v>
      </c>
      <c r="AD52" s="149"/>
      <c r="AE52" s="160"/>
      <c r="AF52" s="161"/>
      <c r="AG52" s="161"/>
      <c r="AH52" s="161"/>
      <c r="AI52" s="161"/>
      <c r="AJ52" s="161"/>
      <c r="AK52" s="161"/>
      <c r="AL52" s="161"/>
      <c r="AM52" s="161"/>
      <c r="AN52" s="162"/>
      <c r="AO52" s="162"/>
      <c r="AP52" s="162"/>
      <c r="AQ52" s="163"/>
      <c r="AR52" s="161"/>
      <c r="AS52" s="161"/>
      <c r="AT52" s="161"/>
      <c r="AU52" s="162"/>
      <c r="AV52" s="162"/>
      <c r="AW52" s="162"/>
      <c r="AX52" s="163"/>
      <c r="AY52" s="161"/>
      <c r="AZ52" s="161"/>
      <c r="BA52" s="161"/>
      <c r="BB52" s="162"/>
      <c r="BC52" s="162"/>
      <c r="BD52" s="162"/>
      <c r="BE52" s="163"/>
      <c r="BF52" s="161"/>
      <c r="BG52" s="161"/>
      <c r="BH52" s="161"/>
      <c r="BI52" s="162"/>
      <c r="BJ52" s="162"/>
      <c r="BK52" s="162"/>
      <c r="BL52" s="163"/>
    </row>
    <row r="53" spans="1:64" ht="20.399999999999999" customHeight="1" outlineLevel="1">
      <c r="B53" s="153"/>
      <c r="C53" s="154"/>
      <c r="D53" s="155"/>
      <c r="E53" s="155"/>
      <c r="F53" s="165" t="s">
        <v>107</v>
      </c>
      <c r="G53" s="155"/>
      <c r="H53" s="155"/>
      <c r="I53" s="155"/>
      <c r="J53" s="155"/>
      <c r="K53" s="155"/>
      <c r="L53" s="155"/>
      <c r="M53" s="155"/>
      <c r="N53" s="155"/>
      <c r="O53" s="155"/>
      <c r="P53" s="155"/>
      <c r="Q53" s="155"/>
      <c r="R53" s="156"/>
      <c r="S53" s="156"/>
      <c r="T53" s="156"/>
      <c r="U53" s="156"/>
      <c r="V53" s="156"/>
      <c r="W53" s="156"/>
      <c r="X53" s="156"/>
      <c r="Y53" s="156"/>
      <c r="Z53" s="157"/>
      <c r="AA53" s="158"/>
      <c r="AB53" s="183"/>
      <c r="AC53" s="159">
        <v>0</v>
      </c>
      <c r="AD53" s="149"/>
      <c r="AE53" s="160"/>
      <c r="AF53" s="161"/>
      <c r="AG53" s="161"/>
      <c r="AH53" s="161"/>
      <c r="AI53" s="161"/>
      <c r="AJ53" s="161"/>
      <c r="AK53" s="161"/>
      <c r="AL53" s="161"/>
      <c r="AM53" s="161"/>
      <c r="AN53" s="162"/>
      <c r="AO53" s="162"/>
      <c r="AP53" s="162"/>
      <c r="AQ53" s="163"/>
      <c r="AR53" s="161"/>
      <c r="AS53" s="161"/>
      <c r="AT53" s="161"/>
      <c r="AU53" s="162"/>
      <c r="AV53" s="162"/>
      <c r="AW53" s="162"/>
      <c r="AX53" s="163"/>
      <c r="AY53" s="161"/>
      <c r="AZ53" s="161"/>
      <c r="BA53" s="161"/>
      <c r="BB53" s="162"/>
      <c r="BC53" s="162"/>
      <c r="BD53" s="162"/>
      <c r="BE53" s="163"/>
      <c r="BF53" s="161"/>
      <c r="BG53" s="161"/>
      <c r="BH53" s="161"/>
      <c r="BI53" s="162"/>
      <c r="BJ53" s="162"/>
      <c r="BK53" s="162"/>
      <c r="BL53" s="163"/>
    </row>
    <row r="54" spans="1:64" ht="20.399999999999999" customHeight="1" outlineLevel="1">
      <c r="B54" s="153"/>
      <c r="C54" s="154"/>
      <c r="D54" s="155"/>
      <c r="E54" s="155"/>
      <c r="F54" s="165" t="s">
        <v>106</v>
      </c>
      <c r="G54" s="155"/>
      <c r="H54" s="155"/>
      <c r="I54" s="155"/>
      <c r="J54" s="155"/>
      <c r="K54" s="155"/>
      <c r="L54" s="155"/>
      <c r="M54" s="155"/>
      <c r="N54" s="155"/>
      <c r="O54" s="155"/>
      <c r="P54" s="155"/>
      <c r="Q54" s="155"/>
      <c r="R54" s="156"/>
      <c r="S54" s="156"/>
      <c r="T54" s="156"/>
      <c r="U54" s="156"/>
      <c r="V54" s="156"/>
      <c r="W54" s="156"/>
      <c r="X54" s="156"/>
      <c r="Y54" s="156"/>
      <c r="Z54" s="157"/>
      <c r="AA54" s="158"/>
      <c r="AB54" s="183"/>
      <c r="AC54" s="159">
        <v>0</v>
      </c>
      <c r="AD54" s="149"/>
      <c r="AE54" s="160"/>
      <c r="AF54" s="161"/>
      <c r="AG54" s="161"/>
      <c r="AH54" s="161"/>
      <c r="AI54" s="161"/>
      <c r="AJ54" s="161"/>
      <c r="AK54" s="161"/>
      <c r="AL54" s="161"/>
      <c r="AM54" s="161"/>
      <c r="AN54" s="162"/>
      <c r="AO54" s="162"/>
      <c r="AP54" s="162"/>
      <c r="AQ54" s="163"/>
      <c r="AR54" s="161"/>
      <c r="AS54" s="161"/>
      <c r="AT54" s="161"/>
      <c r="AU54" s="162"/>
      <c r="AV54" s="162"/>
      <c r="AW54" s="162"/>
      <c r="AX54" s="163"/>
      <c r="AY54" s="161"/>
      <c r="AZ54" s="161"/>
      <c r="BA54" s="161"/>
      <c r="BB54" s="162"/>
      <c r="BC54" s="162"/>
      <c r="BD54" s="162"/>
      <c r="BE54" s="163"/>
      <c r="BF54" s="161"/>
      <c r="BG54" s="161"/>
      <c r="BH54" s="161"/>
      <c r="BI54" s="162"/>
      <c r="BJ54" s="162"/>
      <c r="BK54" s="162"/>
      <c r="BL54" s="163"/>
    </row>
    <row r="55" spans="1:64" ht="20.399999999999999" customHeight="1" outlineLevel="1">
      <c r="B55" s="185"/>
      <c r="C55" s="154"/>
      <c r="D55" s="155"/>
      <c r="E55" s="155"/>
      <c r="F55" s="164" t="s">
        <v>102</v>
      </c>
      <c r="G55" s="155"/>
      <c r="H55" s="155"/>
      <c r="I55" s="155"/>
      <c r="J55" s="155"/>
      <c r="K55" s="155"/>
      <c r="L55" s="155"/>
      <c r="M55" s="155"/>
      <c r="N55" s="155"/>
      <c r="O55" s="155"/>
      <c r="P55" s="155"/>
      <c r="Q55" s="155"/>
      <c r="R55" s="156"/>
      <c r="S55" s="156"/>
      <c r="T55" s="156"/>
      <c r="U55" s="156"/>
      <c r="V55" s="156"/>
      <c r="W55" s="156"/>
      <c r="X55" s="156"/>
      <c r="Y55" s="156"/>
      <c r="Z55" s="157"/>
      <c r="AA55" s="158"/>
      <c r="AB55" s="183"/>
      <c r="AC55" s="159">
        <v>0</v>
      </c>
      <c r="AD55" s="149"/>
      <c r="AE55" s="160"/>
      <c r="AF55" s="161"/>
      <c r="AG55" s="161"/>
      <c r="AH55" s="161"/>
      <c r="AI55" s="161"/>
      <c r="AJ55" s="161"/>
      <c r="AK55" s="161"/>
      <c r="AL55" s="161"/>
      <c r="AM55" s="161"/>
      <c r="AN55" s="162"/>
      <c r="AO55" s="162"/>
      <c r="AP55" s="162"/>
      <c r="AQ55" s="163"/>
      <c r="AR55" s="161"/>
      <c r="AS55" s="161"/>
      <c r="AT55" s="161"/>
      <c r="AU55" s="162"/>
      <c r="AV55" s="162"/>
      <c r="AW55" s="162"/>
      <c r="AX55" s="163"/>
      <c r="AY55" s="161"/>
      <c r="AZ55" s="161"/>
      <c r="BA55" s="161"/>
      <c r="BB55" s="162"/>
      <c r="BC55" s="162"/>
      <c r="BD55" s="162"/>
      <c r="BE55" s="163"/>
      <c r="BF55" s="161"/>
      <c r="BG55" s="161"/>
      <c r="BH55" s="161"/>
      <c r="BI55" s="162"/>
      <c r="BJ55" s="162"/>
      <c r="BK55" s="162"/>
      <c r="BL55" s="163"/>
    </row>
    <row r="56" spans="1:64" ht="20.399999999999999" customHeight="1" outlineLevel="1">
      <c r="B56" s="185">
        <v>1.7</v>
      </c>
      <c r="C56" s="154"/>
      <c r="D56" s="164" t="s">
        <v>109</v>
      </c>
      <c r="E56" s="155"/>
      <c r="F56" s="165"/>
      <c r="G56" s="155"/>
      <c r="H56" s="155"/>
      <c r="I56" s="155"/>
      <c r="J56" s="155"/>
      <c r="K56" s="155"/>
      <c r="L56" s="155"/>
      <c r="M56" s="155"/>
      <c r="N56" s="155"/>
      <c r="O56" s="155"/>
      <c r="P56" s="155"/>
      <c r="Q56" s="155"/>
      <c r="R56" s="156"/>
      <c r="S56" s="156"/>
      <c r="T56" s="156"/>
      <c r="U56" s="156"/>
      <c r="V56" s="156"/>
      <c r="W56" s="156"/>
      <c r="X56" s="156"/>
      <c r="Y56" s="156"/>
      <c r="Z56" s="157"/>
      <c r="AA56" s="158" t="s">
        <v>149</v>
      </c>
      <c r="AB56" s="158" t="s">
        <v>148</v>
      </c>
      <c r="AC56" s="159"/>
      <c r="AD56" s="149"/>
      <c r="AE56" s="160"/>
      <c r="AF56" s="161"/>
      <c r="AG56" s="161"/>
      <c r="AH56" s="161"/>
      <c r="AI56" s="161"/>
      <c r="AJ56" s="161"/>
      <c r="AK56" s="161"/>
      <c r="AL56" s="161"/>
      <c r="AM56" s="161"/>
      <c r="AN56" s="162"/>
      <c r="AO56" s="162"/>
      <c r="AP56" s="162"/>
      <c r="AQ56" s="163"/>
      <c r="AR56" s="161"/>
      <c r="AS56" s="161"/>
      <c r="AT56" s="161"/>
      <c r="AU56" s="162"/>
      <c r="AV56" s="162"/>
      <c r="AW56" s="162"/>
      <c r="AX56" s="163"/>
      <c r="AY56" s="161"/>
      <c r="AZ56" s="161"/>
      <c r="BA56" s="161"/>
      <c r="BB56" s="162"/>
      <c r="BC56" s="162"/>
      <c r="BD56" s="162"/>
      <c r="BE56" s="163"/>
      <c r="BF56" s="161"/>
      <c r="BG56" s="161"/>
      <c r="BH56" s="161"/>
      <c r="BI56" s="162"/>
      <c r="BJ56" s="162"/>
      <c r="BK56" s="162"/>
      <c r="BL56" s="163"/>
    </row>
    <row r="57" spans="1:64" ht="20.399999999999999" customHeight="1" outlineLevel="1">
      <c r="B57" s="153"/>
      <c r="C57" s="154"/>
      <c r="D57" s="155"/>
      <c r="E57" s="155"/>
      <c r="F57" s="165" t="s">
        <v>110</v>
      </c>
      <c r="G57" s="155"/>
      <c r="H57" s="155"/>
      <c r="I57" s="155"/>
      <c r="J57" s="155"/>
      <c r="K57" s="155"/>
      <c r="L57" s="155"/>
      <c r="M57" s="155"/>
      <c r="N57" s="155"/>
      <c r="O57" s="155"/>
      <c r="P57" s="155"/>
      <c r="Q57" s="155"/>
      <c r="R57" s="156"/>
      <c r="S57" s="156"/>
      <c r="T57" s="156"/>
      <c r="U57" s="156"/>
      <c r="V57" s="156"/>
      <c r="W57" s="156"/>
      <c r="X57" s="156"/>
      <c r="Y57" s="156"/>
      <c r="Z57" s="157"/>
      <c r="AA57" s="158"/>
      <c r="AB57" s="183"/>
      <c r="AC57" s="159">
        <v>0</v>
      </c>
      <c r="AD57" s="149"/>
      <c r="AE57" s="160"/>
      <c r="AF57" s="161"/>
      <c r="AG57" s="161"/>
      <c r="AH57" s="161"/>
      <c r="AI57" s="161"/>
      <c r="AJ57" s="161"/>
      <c r="AK57" s="161"/>
      <c r="AL57" s="161"/>
      <c r="AM57" s="161"/>
      <c r="AN57" s="162"/>
      <c r="AO57" s="162"/>
      <c r="AP57" s="162"/>
      <c r="AQ57" s="163"/>
      <c r="AR57" s="161"/>
      <c r="AS57" s="161"/>
      <c r="AT57" s="161"/>
      <c r="AU57" s="162"/>
      <c r="AV57" s="162"/>
      <c r="AW57" s="162"/>
      <c r="AX57" s="163"/>
      <c r="AY57" s="161"/>
      <c r="AZ57" s="161"/>
      <c r="BA57" s="161"/>
      <c r="BB57" s="162"/>
      <c r="BC57" s="162"/>
      <c r="BD57" s="162"/>
      <c r="BE57" s="163"/>
      <c r="BF57" s="161"/>
      <c r="BG57" s="161"/>
      <c r="BH57" s="161"/>
      <c r="BI57" s="162"/>
      <c r="BJ57" s="162"/>
      <c r="BK57" s="162"/>
      <c r="BL57" s="163"/>
    </row>
    <row r="58" spans="1:64" ht="20.399999999999999" customHeight="1" outlineLevel="1">
      <c r="B58" s="153"/>
      <c r="C58" s="154"/>
      <c r="D58" s="155"/>
      <c r="E58" s="155"/>
      <c r="F58" s="165" t="s">
        <v>111</v>
      </c>
      <c r="G58" s="155"/>
      <c r="H58" s="155"/>
      <c r="I58" s="155"/>
      <c r="J58" s="155"/>
      <c r="K58" s="155"/>
      <c r="L58" s="155"/>
      <c r="M58" s="155"/>
      <c r="N58" s="155"/>
      <c r="O58" s="155"/>
      <c r="P58" s="155"/>
      <c r="Q58" s="155"/>
      <c r="R58" s="156"/>
      <c r="S58" s="156"/>
      <c r="T58" s="156"/>
      <c r="U58" s="156"/>
      <c r="V58" s="156"/>
      <c r="W58" s="156"/>
      <c r="X58" s="156"/>
      <c r="Y58" s="156"/>
      <c r="Z58" s="157"/>
      <c r="AA58" s="158"/>
      <c r="AB58" s="183"/>
      <c r="AC58" s="159">
        <v>0</v>
      </c>
      <c r="AD58" s="149"/>
      <c r="AE58" s="160"/>
      <c r="AF58" s="161"/>
      <c r="AG58" s="161"/>
      <c r="AH58" s="161"/>
      <c r="AI58" s="161"/>
      <c r="AJ58" s="161"/>
      <c r="AK58" s="161"/>
      <c r="AL58" s="161"/>
      <c r="AM58" s="161"/>
      <c r="AN58" s="162"/>
      <c r="AO58" s="162"/>
      <c r="AP58" s="162"/>
      <c r="AQ58" s="163"/>
      <c r="AR58" s="161"/>
      <c r="AS58" s="161"/>
      <c r="AT58" s="161"/>
      <c r="AU58" s="162"/>
      <c r="AV58" s="162"/>
      <c r="AW58" s="162"/>
      <c r="AX58" s="163"/>
      <c r="AY58" s="161"/>
      <c r="AZ58" s="161"/>
      <c r="BA58" s="161"/>
      <c r="BB58" s="162"/>
      <c r="BC58" s="162"/>
      <c r="BD58" s="162"/>
      <c r="BE58" s="163"/>
      <c r="BF58" s="161"/>
      <c r="BG58" s="161"/>
      <c r="BH58" s="161"/>
      <c r="BI58" s="162"/>
      <c r="BJ58" s="162"/>
      <c r="BK58" s="162"/>
      <c r="BL58" s="163"/>
    </row>
    <row r="59" spans="1:64" ht="20.399999999999999" customHeight="1" outlineLevel="1">
      <c r="B59" s="153"/>
      <c r="C59" s="154"/>
      <c r="D59" s="155"/>
      <c r="E59" s="155"/>
      <c r="F59" s="165" t="s">
        <v>112</v>
      </c>
      <c r="G59" s="155"/>
      <c r="H59" s="155"/>
      <c r="I59" s="155"/>
      <c r="J59" s="155"/>
      <c r="K59" s="155"/>
      <c r="L59" s="155"/>
      <c r="M59" s="155"/>
      <c r="N59" s="155"/>
      <c r="O59" s="155"/>
      <c r="P59" s="155"/>
      <c r="Q59" s="155"/>
      <c r="R59" s="156"/>
      <c r="S59" s="156"/>
      <c r="T59" s="156"/>
      <c r="U59" s="156"/>
      <c r="V59" s="156"/>
      <c r="W59" s="156"/>
      <c r="X59" s="156"/>
      <c r="Y59" s="156"/>
      <c r="Z59" s="157"/>
      <c r="AA59" s="158"/>
      <c r="AB59" s="183"/>
      <c r="AC59" s="159">
        <v>0</v>
      </c>
      <c r="AD59" s="149"/>
      <c r="AE59" s="160"/>
      <c r="AF59" s="161"/>
      <c r="AG59" s="161"/>
      <c r="AH59" s="161"/>
      <c r="AI59" s="161"/>
      <c r="AJ59" s="161"/>
      <c r="AK59" s="161"/>
      <c r="AL59" s="161"/>
      <c r="AM59" s="161"/>
      <c r="AN59" s="162"/>
      <c r="AO59" s="162"/>
      <c r="AP59" s="162"/>
      <c r="AQ59" s="163"/>
      <c r="AR59" s="161"/>
      <c r="AS59" s="161"/>
      <c r="AT59" s="161"/>
      <c r="AU59" s="162"/>
      <c r="AV59" s="162"/>
      <c r="AW59" s="162"/>
      <c r="AX59" s="163"/>
      <c r="AY59" s="161"/>
      <c r="AZ59" s="161"/>
      <c r="BA59" s="161"/>
      <c r="BB59" s="162"/>
      <c r="BC59" s="162"/>
      <c r="BD59" s="162"/>
      <c r="BE59" s="163"/>
      <c r="BF59" s="161"/>
      <c r="BG59" s="161"/>
      <c r="BH59" s="161"/>
      <c r="BI59" s="162"/>
      <c r="BJ59" s="162"/>
      <c r="BK59" s="162"/>
      <c r="BL59" s="163"/>
    </row>
    <row r="60" spans="1:64" ht="20.399999999999999" customHeight="1" outlineLevel="1">
      <c r="B60" s="153"/>
      <c r="C60" s="154"/>
      <c r="D60" s="155"/>
      <c r="E60" s="155"/>
      <c r="F60" s="164" t="s">
        <v>102</v>
      </c>
      <c r="G60" s="155"/>
      <c r="H60" s="155"/>
      <c r="I60" s="155"/>
      <c r="J60" s="155"/>
      <c r="K60" s="155"/>
      <c r="L60" s="155"/>
      <c r="M60" s="155"/>
      <c r="N60" s="155"/>
      <c r="O60" s="155"/>
      <c r="P60" s="155"/>
      <c r="Q60" s="155"/>
      <c r="R60" s="156"/>
      <c r="S60" s="156"/>
      <c r="T60" s="156"/>
      <c r="U60" s="156"/>
      <c r="V60" s="156"/>
      <c r="W60" s="156"/>
      <c r="X60" s="156"/>
      <c r="Y60" s="156"/>
      <c r="Z60" s="157"/>
      <c r="AA60" s="158"/>
      <c r="AB60" s="183"/>
      <c r="AC60" s="159">
        <v>0</v>
      </c>
      <c r="AD60" s="149"/>
      <c r="AE60" s="160"/>
      <c r="AF60" s="161"/>
      <c r="AG60" s="161"/>
      <c r="AH60" s="161"/>
      <c r="AI60" s="161"/>
      <c r="AJ60" s="161"/>
      <c r="AK60" s="161"/>
      <c r="AL60" s="161"/>
      <c r="AM60" s="161"/>
      <c r="AN60" s="162"/>
      <c r="AO60" s="162"/>
      <c r="AP60" s="162"/>
      <c r="AQ60" s="163"/>
      <c r="AR60" s="161"/>
      <c r="AS60" s="161"/>
      <c r="AT60" s="161"/>
      <c r="AU60" s="162"/>
      <c r="AV60" s="162"/>
      <c r="AW60" s="162"/>
      <c r="AX60" s="163"/>
      <c r="AY60" s="161"/>
      <c r="AZ60" s="161"/>
      <c r="BA60" s="161"/>
      <c r="BB60" s="162"/>
      <c r="BC60" s="162"/>
      <c r="BD60" s="162"/>
      <c r="BE60" s="163"/>
      <c r="BF60" s="161"/>
      <c r="BG60" s="161"/>
      <c r="BH60" s="161"/>
      <c r="BI60" s="162"/>
      <c r="BJ60" s="162"/>
      <c r="BK60" s="162"/>
      <c r="BL60" s="163"/>
    </row>
    <row r="61" spans="1:64" s="85" customFormat="1" ht="18.600000000000001" customHeight="1">
      <c r="A61" s="89"/>
      <c r="B61" s="87"/>
      <c r="G61" s="86"/>
      <c r="H61" s="86"/>
      <c r="I61" s="86"/>
      <c r="J61" s="86"/>
      <c r="K61" s="86"/>
      <c r="L61" s="177"/>
      <c r="M61" s="86"/>
      <c r="N61" s="86"/>
      <c r="O61" s="86"/>
      <c r="AA61" s="87"/>
      <c r="AB61" s="87"/>
      <c r="AC61" s="159"/>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row>
    <row r="62" spans="1:64" ht="24" customHeight="1">
      <c r="B62" s="178"/>
      <c r="C62" s="179"/>
      <c r="G62" s="226"/>
      <c r="H62" s="226"/>
      <c r="J62" s="180"/>
    </row>
    <row r="63" spans="1:64" ht="10.199999999999999" customHeight="1">
      <c r="J63" s="113"/>
    </row>
    <row r="64" spans="1:64" ht="24" customHeight="1">
      <c r="G64" s="226"/>
      <c r="H64" s="226"/>
      <c r="J64" s="180"/>
    </row>
    <row r="65" spans="1:65" ht="10.199999999999999" customHeight="1"/>
    <row r="66" spans="1:65" ht="24" customHeight="1">
      <c r="G66" s="226"/>
      <c r="H66" s="226"/>
      <c r="J66" s="180"/>
    </row>
    <row r="67" spans="1:65" ht="10.199999999999999" customHeight="1"/>
    <row r="68" spans="1:65" ht="24" customHeight="1">
      <c r="G68" s="226"/>
      <c r="H68" s="226"/>
      <c r="J68" s="180"/>
    </row>
    <row r="69" spans="1:65" ht="10.199999999999999" customHeight="1"/>
    <row r="70" spans="1:65" ht="18.600000000000001" customHeight="1"/>
    <row r="71" spans="1:65" ht="18.600000000000001" customHeight="1"/>
    <row r="72" spans="1:65" ht="18.600000000000001" customHeight="1"/>
    <row r="73" spans="1:65" s="86" customFormat="1" ht="18.600000000000001" customHeight="1">
      <c r="A73" s="89"/>
      <c r="B73" s="87"/>
      <c r="C73" s="85"/>
      <c r="D73" s="85"/>
      <c r="E73" s="85"/>
      <c r="F73" s="85"/>
      <c r="P73" s="85"/>
      <c r="Q73" s="85"/>
      <c r="R73" s="85"/>
      <c r="S73" s="85"/>
      <c r="T73" s="85"/>
      <c r="U73" s="85"/>
      <c r="V73" s="85"/>
      <c r="W73" s="85"/>
      <c r="X73" s="85"/>
      <c r="Y73" s="85"/>
      <c r="Z73" s="85"/>
      <c r="AA73" s="87"/>
      <c r="AB73" s="87"/>
      <c r="AC73" s="88"/>
      <c r="AD73" s="87"/>
      <c r="AE73" s="87"/>
      <c r="AF73" s="87"/>
      <c r="AG73" s="87"/>
      <c r="AH73" s="87"/>
      <c r="AI73" s="87"/>
      <c r="AJ73" s="87"/>
      <c r="AK73" s="87"/>
      <c r="AL73" s="87"/>
      <c r="AM73" s="87"/>
      <c r="AN73" s="87"/>
      <c r="AO73" s="87"/>
      <c r="AP73" s="87"/>
      <c r="AQ73" s="87"/>
      <c r="AR73" s="87"/>
      <c r="AS73" s="87"/>
      <c r="AT73" s="87"/>
      <c r="AU73" s="87"/>
      <c r="AV73" s="87"/>
      <c r="AW73" s="87"/>
      <c r="AX73" s="87"/>
      <c r="AY73" s="87"/>
      <c r="AZ73" s="87"/>
      <c r="BA73" s="87"/>
      <c r="BB73" s="87"/>
      <c r="BC73" s="87"/>
      <c r="BD73" s="87"/>
      <c r="BE73" s="87"/>
      <c r="BF73" s="87"/>
      <c r="BG73" s="87"/>
      <c r="BH73" s="87"/>
      <c r="BI73" s="87"/>
      <c r="BJ73" s="87"/>
      <c r="BK73" s="87"/>
      <c r="BL73" s="87"/>
      <c r="BM73" s="89"/>
    </row>
    <row r="74" spans="1:65" s="86" customFormat="1" ht="18.600000000000001" customHeight="1">
      <c r="A74" s="89"/>
      <c r="B74" s="87"/>
      <c r="C74" s="85"/>
      <c r="D74" s="85"/>
      <c r="E74" s="85"/>
      <c r="F74" s="85"/>
      <c r="P74" s="85"/>
      <c r="Q74" s="85"/>
      <c r="R74" s="85"/>
      <c r="S74" s="85"/>
      <c r="T74" s="85"/>
      <c r="U74" s="85"/>
      <c r="V74" s="85"/>
      <c r="W74" s="85"/>
      <c r="X74" s="85"/>
      <c r="Y74" s="85"/>
      <c r="Z74" s="85"/>
      <c r="AA74" s="87"/>
      <c r="AB74" s="87"/>
      <c r="AC74" s="88"/>
      <c r="AD74" s="87"/>
      <c r="AE74" s="87"/>
      <c r="AF74" s="87"/>
      <c r="AG74" s="87"/>
      <c r="AH74" s="87"/>
      <c r="AI74" s="87"/>
      <c r="AJ74" s="87"/>
      <c r="AK74" s="87"/>
      <c r="AL74" s="87"/>
      <c r="AM74" s="87"/>
      <c r="AN74" s="87"/>
      <c r="AO74" s="87"/>
      <c r="AP74" s="87"/>
      <c r="AQ74" s="87"/>
      <c r="AR74" s="87"/>
      <c r="AS74" s="87"/>
      <c r="AT74" s="87"/>
      <c r="AU74" s="87"/>
      <c r="AV74" s="87"/>
      <c r="AW74" s="87"/>
      <c r="AX74" s="87"/>
      <c r="AY74" s="87"/>
      <c r="AZ74" s="87"/>
      <c r="BA74" s="87"/>
      <c r="BB74" s="87"/>
      <c r="BC74" s="87"/>
      <c r="BD74" s="87"/>
      <c r="BE74" s="87"/>
      <c r="BF74" s="87"/>
      <c r="BG74" s="87"/>
      <c r="BH74" s="87"/>
      <c r="BI74" s="87"/>
      <c r="BJ74" s="87"/>
      <c r="BK74" s="87"/>
      <c r="BL74" s="87"/>
      <c r="BM74" s="89"/>
    </row>
    <row r="75" spans="1:65" s="86" customFormat="1" ht="18.600000000000001" customHeight="1">
      <c r="A75" s="89"/>
      <c r="B75" s="87"/>
      <c r="C75" s="85"/>
      <c r="D75" s="85"/>
      <c r="E75" s="85"/>
      <c r="F75" s="85"/>
      <c r="P75" s="85"/>
      <c r="Q75" s="85"/>
      <c r="R75" s="85"/>
      <c r="S75" s="85"/>
      <c r="T75" s="85"/>
      <c r="U75" s="85"/>
      <c r="V75" s="85"/>
      <c r="W75" s="85"/>
      <c r="X75" s="85"/>
      <c r="Y75" s="85"/>
      <c r="Z75" s="85"/>
      <c r="AA75" s="87"/>
      <c r="AB75" s="87"/>
      <c r="AC75" s="88"/>
      <c r="AD75" s="87"/>
      <c r="AE75" s="87"/>
      <c r="AF75" s="87"/>
      <c r="AG75" s="87"/>
      <c r="AH75" s="87"/>
      <c r="AI75" s="87"/>
      <c r="AJ75" s="87"/>
      <c r="AK75" s="87"/>
      <c r="AL75" s="87"/>
      <c r="AM75" s="87"/>
      <c r="AN75" s="87"/>
      <c r="AO75" s="87"/>
      <c r="AP75" s="87"/>
      <c r="AQ75" s="87"/>
      <c r="AR75" s="87"/>
      <c r="AS75" s="87"/>
      <c r="AT75" s="87"/>
      <c r="AU75" s="87"/>
      <c r="AV75" s="87"/>
      <c r="AW75" s="87"/>
      <c r="AX75" s="87"/>
      <c r="AY75" s="87"/>
      <c r="AZ75" s="87"/>
      <c r="BA75" s="87"/>
      <c r="BB75" s="87"/>
      <c r="BC75" s="87"/>
      <c r="BD75" s="87"/>
      <c r="BE75" s="87"/>
      <c r="BF75" s="87"/>
      <c r="BG75" s="87"/>
      <c r="BH75" s="87"/>
      <c r="BI75" s="87"/>
      <c r="BJ75" s="87"/>
      <c r="BK75" s="87"/>
      <c r="BL75" s="87"/>
      <c r="BM75" s="89"/>
    </row>
    <row r="76" spans="1:65" s="86" customFormat="1" ht="18.600000000000001" customHeight="1">
      <c r="A76" s="89"/>
      <c r="B76" s="87"/>
      <c r="C76" s="85"/>
      <c r="D76" s="85"/>
      <c r="E76" s="85"/>
      <c r="F76" s="85"/>
      <c r="P76" s="85"/>
      <c r="Q76" s="85"/>
      <c r="R76" s="85"/>
      <c r="S76" s="85"/>
      <c r="T76" s="85"/>
      <c r="U76" s="85"/>
      <c r="V76" s="85"/>
      <c r="W76" s="85"/>
      <c r="X76" s="85"/>
      <c r="Y76" s="85"/>
      <c r="Z76" s="85"/>
      <c r="AA76" s="87"/>
      <c r="AB76" s="87"/>
      <c r="AC76" s="88"/>
      <c r="AD76" s="87"/>
      <c r="AE76" s="87"/>
      <c r="AF76" s="87"/>
      <c r="AG76" s="87"/>
      <c r="AH76" s="87"/>
      <c r="AI76" s="87"/>
      <c r="AJ76" s="87"/>
      <c r="AK76" s="87"/>
      <c r="AL76" s="87"/>
      <c r="AM76" s="87"/>
      <c r="AN76" s="87"/>
      <c r="AO76" s="87"/>
      <c r="AP76" s="87"/>
      <c r="AQ76" s="87"/>
      <c r="AR76" s="87"/>
      <c r="AS76" s="87"/>
      <c r="AT76" s="87"/>
      <c r="AU76" s="87"/>
      <c r="AV76" s="87"/>
      <c r="AW76" s="87"/>
      <c r="AX76" s="87"/>
      <c r="AY76" s="87"/>
      <c r="AZ76" s="87"/>
      <c r="BA76" s="87"/>
      <c r="BB76" s="87"/>
      <c r="BC76" s="87"/>
      <c r="BD76" s="87"/>
      <c r="BE76" s="87"/>
      <c r="BF76" s="87"/>
      <c r="BG76" s="87"/>
      <c r="BH76" s="87"/>
      <c r="BI76" s="87"/>
      <c r="BJ76" s="87"/>
      <c r="BK76" s="87"/>
      <c r="BL76" s="87"/>
      <c r="BM76" s="89"/>
    </row>
    <row r="77" spans="1:65" s="86" customFormat="1" ht="18.600000000000001" customHeight="1">
      <c r="A77" s="89"/>
      <c r="B77" s="87"/>
      <c r="C77" s="85"/>
      <c r="D77" s="85"/>
      <c r="E77" s="85"/>
      <c r="F77" s="85"/>
      <c r="P77" s="85"/>
      <c r="Q77" s="85"/>
      <c r="R77" s="85"/>
      <c r="S77" s="85"/>
      <c r="T77" s="85"/>
      <c r="U77" s="85"/>
      <c r="V77" s="85"/>
      <c r="W77" s="85"/>
      <c r="X77" s="85"/>
      <c r="Y77" s="85"/>
      <c r="Z77" s="85"/>
      <c r="AA77" s="87"/>
      <c r="AB77" s="87"/>
      <c r="AC77" s="88"/>
      <c r="AD77" s="87"/>
      <c r="AE77" s="87"/>
      <c r="AF77" s="87"/>
      <c r="AG77" s="87"/>
      <c r="AH77" s="87"/>
      <c r="AI77" s="87"/>
      <c r="AJ77" s="87"/>
      <c r="AK77" s="87"/>
      <c r="AL77" s="87"/>
      <c r="AM77" s="87"/>
      <c r="AN77" s="87"/>
      <c r="AO77" s="87"/>
      <c r="AP77" s="87"/>
      <c r="AQ77" s="87"/>
      <c r="AR77" s="87"/>
      <c r="AS77" s="87"/>
      <c r="AT77" s="87"/>
      <c r="AU77" s="87"/>
      <c r="AV77" s="87"/>
      <c r="AW77" s="87"/>
      <c r="AX77" s="87"/>
      <c r="AY77" s="87"/>
      <c r="AZ77" s="87"/>
      <c r="BA77" s="87"/>
      <c r="BB77" s="87"/>
      <c r="BC77" s="87"/>
      <c r="BD77" s="87"/>
      <c r="BE77" s="87"/>
      <c r="BF77" s="87"/>
      <c r="BG77" s="87"/>
      <c r="BH77" s="87"/>
      <c r="BI77" s="87"/>
      <c r="BJ77" s="87"/>
      <c r="BK77" s="87"/>
      <c r="BL77" s="87"/>
      <c r="BM77" s="89"/>
    </row>
    <row r="78" spans="1:65" s="86" customFormat="1" ht="18.600000000000001" customHeight="1">
      <c r="A78" s="89"/>
      <c r="B78" s="87"/>
      <c r="C78" s="85"/>
      <c r="D78" s="85"/>
      <c r="E78" s="85"/>
      <c r="F78" s="85"/>
      <c r="G78" s="227"/>
      <c r="H78" s="228"/>
      <c r="J78" s="180" t="s">
        <v>57</v>
      </c>
      <c r="P78" s="85"/>
      <c r="Q78" s="85"/>
      <c r="R78" s="85"/>
      <c r="S78" s="85"/>
      <c r="T78" s="85"/>
      <c r="U78" s="85"/>
      <c r="V78" s="85"/>
      <c r="W78" s="85"/>
      <c r="X78" s="85"/>
      <c r="Y78" s="85"/>
      <c r="Z78" s="85"/>
      <c r="AA78" s="87"/>
      <c r="AB78" s="87"/>
      <c r="AC78" s="88"/>
      <c r="AD78" s="87"/>
      <c r="AE78" s="87"/>
      <c r="AF78" s="87"/>
      <c r="AG78" s="87"/>
      <c r="AH78" s="87"/>
      <c r="AI78" s="87"/>
      <c r="AJ78" s="87"/>
      <c r="AK78" s="87"/>
      <c r="AL78" s="87"/>
      <c r="AM78" s="87"/>
      <c r="AN78" s="87"/>
      <c r="AO78" s="87"/>
      <c r="AP78" s="87"/>
      <c r="AQ78" s="87"/>
      <c r="AR78" s="87"/>
      <c r="AS78" s="87"/>
      <c r="AT78" s="87"/>
      <c r="AU78" s="87"/>
      <c r="AV78" s="87"/>
      <c r="AW78" s="87"/>
      <c r="AX78" s="87"/>
      <c r="AY78" s="87"/>
      <c r="AZ78" s="87"/>
      <c r="BA78" s="87"/>
      <c r="BB78" s="87"/>
      <c r="BC78" s="87"/>
      <c r="BD78" s="87"/>
      <c r="BE78" s="87"/>
      <c r="BF78" s="87"/>
      <c r="BG78" s="87"/>
      <c r="BH78" s="87"/>
      <c r="BI78" s="87"/>
      <c r="BJ78" s="87"/>
      <c r="BK78" s="87"/>
      <c r="BL78" s="87"/>
      <c r="BM78" s="89"/>
    </row>
    <row r="79" spans="1:65" s="86" customFormat="1" ht="18.600000000000001" customHeight="1">
      <c r="A79" s="89"/>
      <c r="B79" s="87"/>
      <c r="C79" s="85"/>
      <c r="D79" s="85"/>
      <c r="E79" s="85"/>
      <c r="F79" s="85"/>
      <c r="J79" s="113"/>
      <c r="P79" s="85"/>
      <c r="Q79" s="85"/>
      <c r="R79" s="85"/>
      <c r="S79" s="85"/>
      <c r="T79" s="85"/>
      <c r="U79" s="85"/>
      <c r="V79" s="85"/>
      <c r="W79" s="85"/>
      <c r="X79" s="85"/>
      <c r="Y79" s="85"/>
      <c r="Z79" s="85"/>
      <c r="AA79" s="87"/>
      <c r="AB79" s="87"/>
      <c r="AC79" s="88"/>
      <c r="AD79" s="87"/>
      <c r="AE79" s="87"/>
      <c r="AF79" s="87"/>
      <c r="AG79" s="87"/>
      <c r="AH79" s="87"/>
      <c r="AI79" s="87"/>
      <c r="AJ79" s="87"/>
      <c r="AK79" s="87"/>
      <c r="AL79" s="87"/>
      <c r="AM79" s="87"/>
      <c r="AN79" s="87"/>
      <c r="AO79" s="87"/>
      <c r="AP79" s="87"/>
      <c r="AQ79" s="87"/>
      <c r="AR79" s="87"/>
      <c r="AS79" s="87"/>
      <c r="AT79" s="87"/>
      <c r="AU79" s="87"/>
      <c r="AV79" s="87"/>
      <c r="AW79" s="87"/>
      <c r="AX79" s="87"/>
      <c r="AY79" s="87"/>
      <c r="AZ79" s="87"/>
      <c r="BA79" s="87"/>
      <c r="BB79" s="87"/>
      <c r="BC79" s="87"/>
      <c r="BD79" s="87"/>
      <c r="BE79" s="87"/>
      <c r="BF79" s="87"/>
      <c r="BG79" s="87"/>
      <c r="BH79" s="87"/>
      <c r="BI79" s="87"/>
      <c r="BJ79" s="87"/>
      <c r="BK79" s="87"/>
      <c r="BL79" s="87"/>
      <c r="BM79" s="89"/>
    </row>
    <row r="80" spans="1:65" s="86" customFormat="1" ht="18.600000000000001" customHeight="1">
      <c r="A80" s="89"/>
      <c r="B80" s="87"/>
      <c r="C80" s="85"/>
      <c r="D80" s="85"/>
      <c r="E80" s="85"/>
      <c r="F80" s="85"/>
      <c r="G80" s="229"/>
      <c r="H80" s="230"/>
      <c r="J80" s="180" t="s">
        <v>58</v>
      </c>
      <c r="P80" s="85"/>
      <c r="Q80" s="85"/>
      <c r="R80" s="85"/>
      <c r="S80" s="85"/>
      <c r="T80" s="85"/>
      <c r="U80" s="85"/>
      <c r="V80" s="85"/>
      <c r="W80" s="85"/>
      <c r="X80" s="85"/>
      <c r="Y80" s="85"/>
      <c r="Z80" s="85"/>
      <c r="AA80" s="87"/>
      <c r="AB80" s="87"/>
      <c r="AC80" s="88"/>
      <c r="AD80" s="87"/>
      <c r="AE80" s="87"/>
      <c r="AF80" s="87"/>
      <c r="AG80" s="87"/>
      <c r="AH80" s="87"/>
      <c r="AI80" s="87"/>
      <c r="AJ80" s="87"/>
      <c r="AK80" s="87"/>
      <c r="AL80" s="87"/>
      <c r="AM80" s="87"/>
      <c r="AN80" s="87"/>
      <c r="AO80" s="87"/>
      <c r="AP80" s="87"/>
      <c r="AQ80" s="87"/>
      <c r="AR80" s="87"/>
      <c r="AS80" s="87"/>
      <c r="AT80" s="87"/>
      <c r="AU80" s="87"/>
      <c r="AV80" s="87"/>
      <c r="AW80" s="87"/>
      <c r="AX80" s="87"/>
      <c r="AY80" s="87"/>
      <c r="AZ80" s="87"/>
      <c r="BA80" s="87"/>
      <c r="BB80" s="87"/>
      <c r="BC80" s="87"/>
      <c r="BD80" s="87"/>
      <c r="BE80" s="87"/>
      <c r="BF80" s="87"/>
      <c r="BG80" s="87"/>
      <c r="BH80" s="87"/>
      <c r="BI80" s="87"/>
      <c r="BJ80" s="87"/>
      <c r="BK80" s="87"/>
      <c r="BL80" s="87"/>
      <c r="BM80" s="89"/>
    </row>
    <row r="81" spans="1:65" s="86" customFormat="1" ht="18.600000000000001" customHeight="1">
      <c r="A81" s="89"/>
      <c r="B81" s="87"/>
      <c r="C81" s="85"/>
      <c r="D81" s="85"/>
      <c r="E81" s="85"/>
      <c r="F81" s="85"/>
      <c r="P81" s="85"/>
      <c r="Q81" s="85"/>
      <c r="R81" s="85"/>
      <c r="S81" s="85"/>
      <c r="T81" s="85"/>
      <c r="U81" s="85"/>
      <c r="V81" s="85"/>
      <c r="W81" s="85"/>
      <c r="X81" s="85"/>
      <c r="Y81" s="85"/>
      <c r="Z81" s="85"/>
      <c r="AA81" s="87"/>
      <c r="AB81" s="87"/>
      <c r="AC81" s="88"/>
      <c r="AD81" s="87"/>
      <c r="AE81" s="87"/>
      <c r="AF81" s="87"/>
      <c r="AG81" s="87"/>
      <c r="AH81" s="87"/>
      <c r="AI81" s="87"/>
      <c r="AJ81" s="87"/>
      <c r="AK81" s="87"/>
      <c r="AL81" s="87"/>
      <c r="AM81" s="87"/>
      <c r="AN81" s="87"/>
      <c r="AO81" s="87"/>
      <c r="AP81" s="87"/>
      <c r="AQ81" s="87"/>
      <c r="AR81" s="87"/>
      <c r="AS81" s="87"/>
      <c r="AT81" s="87"/>
      <c r="AU81" s="87"/>
      <c r="AV81" s="87"/>
      <c r="AW81" s="87"/>
      <c r="AX81" s="87"/>
      <c r="AY81" s="87"/>
      <c r="AZ81" s="87"/>
      <c r="BA81" s="87"/>
      <c r="BB81" s="87"/>
      <c r="BC81" s="87"/>
      <c r="BD81" s="87"/>
      <c r="BE81" s="87"/>
      <c r="BF81" s="87"/>
      <c r="BG81" s="87"/>
      <c r="BH81" s="87"/>
      <c r="BI81" s="87"/>
      <c r="BJ81" s="87"/>
      <c r="BK81" s="87"/>
      <c r="BL81" s="87"/>
      <c r="BM81" s="89"/>
    </row>
    <row r="82" spans="1:65" s="86" customFormat="1" ht="18.600000000000001" customHeight="1">
      <c r="A82" s="89"/>
      <c r="B82" s="87"/>
      <c r="C82" s="85"/>
      <c r="D82" s="85"/>
      <c r="E82" s="85"/>
      <c r="F82" s="85"/>
      <c r="G82" s="231"/>
      <c r="H82" s="232"/>
      <c r="J82" s="180" t="s">
        <v>59</v>
      </c>
      <c r="P82" s="85"/>
      <c r="Q82" s="85"/>
      <c r="R82" s="85"/>
      <c r="S82" s="85"/>
      <c r="T82" s="85"/>
      <c r="U82" s="85"/>
      <c r="V82" s="85"/>
      <c r="W82" s="85"/>
      <c r="X82" s="85"/>
      <c r="Y82" s="85"/>
      <c r="Z82" s="85"/>
      <c r="AA82" s="87"/>
      <c r="AB82" s="87"/>
      <c r="AC82" s="88"/>
      <c r="AD82" s="87"/>
      <c r="AE82" s="87"/>
      <c r="AF82" s="87"/>
      <c r="AG82" s="87"/>
      <c r="AH82" s="87"/>
      <c r="AI82" s="87"/>
      <c r="AJ82" s="87"/>
      <c r="AK82" s="87"/>
      <c r="AL82" s="87"/>
      <c r="AM82" s="87"/>
      <c r="AN82" s="87"/>
      <c r="AO82" s="87"/>
      <c r="AP82" s="87"/>
      <c r="AQ82" s="87"/>
      <c r="AR82" s="87"/>
      <c r="AS82" s="87"/>
      <c r="AT82" s="87"/>
      <c r="AU82" s="87"/>
      <c r="AV82" s="87"/>
      <c r="AW82" s="87"/>
      <c r="AX82" s="87"/>
      <c r="AY82" s="87"/>
      <c r="AZ82" s="87"/>
      <c r="BA82" s="87"/>
      <c r="BB82" s="87"/>
      <c r="BC82" s="87"/>
      <c r="BD82" s="87"/>
      <c r="BE82" s="87"/>
      <c r="BF82" s="87"/>
      <c r="BG82" s="87"/>
      <c r="BH82" s="87"/>
      <c r="BI82" s="87"/>
      <c r="BJ82" s="87"/>
      <c r="BK82" s="87"/>
      <c r="BL82" s="87"/>
      <c r="BM82" s="89"/>
    </row>
    <row r="83" spans="1:65" s="86" customFormat="1" ht="18.600000000000001" customHeight="1">
      <c r="A83" s="89"/>
      <c r="B83" s="87"/>
      <c r="C83" s="85"/>
      <c r="D83" s="85"/>
      <c r="E83" s="85"/>
      <c r="F83" s="85"/>
      <c r="P83" s="85"/>
      <c r="Q83" s="85"/>
      <c r="R83" s="85"/>
      <c r="S83" s="85"/>
      <c r="T83" s="85"/>
      <c r="U83" s="85"/>
      <c r="V83" s="85"/>
      <c r="W83" s="85"/>
      <c r="X83" s="85"/>
      <c r="Y83" s="85"/>
      <c r="Z83" s="85"/>
      <c r="AA83" s="87"/>
      <c r="AB83" s="87"/>
      <c r="AC83" s="88"/>
      <c r="AD83" s="87"/>
      <c r="AE83" s="87"/>
      <c r="AF83" s="87"/>
      <c r="AG83" s="87"/>
      <c r="AH83" s="87"/>
      <c r="AI83" s="87"/>
      <c r="AJ83" s="87"/>
      <c r="AK83" s="87"/>
      <c r="AL83" s="87"/>
      <c r="AM83" s="87"/>
      <c r="AN83" s="87"/>
      <c r="AO83" s="87"/>
      <c r="AP83" s="87"/>
      <c r="AQ83" s="87"/>
      <c r="AR83" s="87"/>
      <c r="AS83" s="87"/>
      <c r="AT83" s="87"/>
      <c r="AU83" s="87"/>
      <c r="AV83" s="87"/>
      <c r="AW83" s="87"/>
      <c r="AX83" s="87"/>
      <c r="AY83" s="87"/>
      <c r="AZ83" s="87"/>
      <c r="BA83" s="87"/>
      <c r="BB83" s="87"/>
      <c r="BC83" s="87"/>
      <c r="BD83" s="87"/>
      <c r="BE83" s="87"/>
      <c r="BF83" s="87"/>
      <c r="BG83" s="87"/>
      <c r="BH83" s="87"/>
      <c r="BI83" s="87"/>
      <c r="BJ83" s="87"/>
      <c r="BK83" s="87"/>
      <c r="BL83" s="87"/>
      <c r="BM83" s="89"/>
    </row>
    <row r="84" spans="1:65" s="86" customFormat="1" ht="18.600000000000001" customHeight="1">
      <c r="A84" s="89"/>
      <c r="B84" s="87"/>
      <c r="C84" s="85"/>
      <c r="D84" s="85"/>
      <c r="E84" s="85"/>
      <c r="F84" s="85"/>
      <c r="G84" s="218"/>
      <c r="H84" s="219"/>
      <c r="J84" s="180" t="s">
        <v>60</v>
      </c>
      <c r="P84" s="85"/>
      <c r="Q84" s="85"/>
      <c r="R84" s="85"/>
      <c r="S84" s="85"/>
      <c r="T84" s="85"/>
      <c r="U84" s="85"/>
      <c r="V84" s="85"/>
      <c r="W84" s="85"/>
      <c r="X84" s="85"/>
      <c r="Y84" s="85"/>
      <c r="Z84" s="85"/>
      <c r="AA84" s="87"/>
      <c r="AB84" s="87"/>
      <c r="AC84" s="88"/>
      <c r="AD84" s="87"/>
      <c r="AE84" s="87"/>
      <c r="AF84" s="87"/>
      <c r="AG84" s="87"/>
      <c r="AH84" s="87"/>
      <c r="AI84" s="87"/>
      <c r="AJ84" s="87"/>
      <c r="AK84" s="87"/>
      <c r="AL84" s="87"/>
      <c r="AM84" s="87"/>
      <c r="AN84" s="87"/>
      <c r="AO84" s="87"/>
      <c r="AP84" s="87"/>
      <c r="AQ84" s="87"/>
      <c r="AR84" s="87"/>
      <c r="AS84" s="87"/>
      <c r="AT84" s="87"/>
      <c r="AU84" s="87"/>
      <c r="AV84" s="87"/>
      <c r="AW84" s="87"/>
      <c r="AX84" s="87"/>
      <c r="AY84" s="87"/>
      <c r="AZ84" s="87"/>
      <c r="BA84" s="87"/>
      <c r="BB84" s="87"/>
      <c r="BC84" s="87"/>
      <c r="BD84" s="87"/>
      <c r="BE84" s="87"/>
      <c r="BF84" s="87"/>
      <c r="BG84" s="87"/>
      <c r="BH84" s="87"/>
      <c r="BI84" s="87"/>
      <c r="BJ84" s="87"/>
      <c r="BK84" s="87"/>
      <c r="BL84" s="87"/>
      <c r="BM84" s="89"/>
    </row>
    <row r="85" spans="1:65" s="86" customFormat="1" ht="18.600000000000001" customHeight="1">
      <c r="A85" s="89"/>
      <c r="B85" s="87"/>
      <c r="C85" s="85"/>
      <c r="D85" s="85"/>
      <c r="E85" s="85"/>
      <c r="F85" s="85"/>
      <c r="P85" s="85"/>
      <c r="Q85" s="85"/>
      <c r="R85" s="85"/>
      <c r="S85" s="85"/>
      <c r="T85" s="85"/>
      <c r="U85" s="85"/>
      <c r="V85" s="85"/>
      <c r="W85" s="85"/>
      <c r="X85" s="85"/>
      <c r="Y85" s="85"/>
      <c r="Z85" s="85"/>
      <c r="AA85" s="87"/>
      <c r="AB85" s="87"/>
      <c r="AC85" s="88"/>
      <c r="AD85" s="87"/>
      <c r="AE85" s="87"/>
      <c r="AF85" s="87"/>
      <c r="AG85" s="87"/>
      <c r="AH85" s="87"/>
      <c r="AI85" s="87"/>
      <c r="AJ85" s="87"/>
      <c r="AK85" s="87"/>
      <c r="AL85" s="87"/>
      <c r="AM85" s="87"/>
      <c r="AN85" s="87"/>
      <c r="AO85" s="87"/>
      <c r="AP85" s="87"/>
      <c r="AQ85" s="87"/>
      <c r="AR85" s="87"/>
      <c r="AS85" s="87"/>
      <c r="AT85" s="87"/>
      <c r="AU85" s="87"/>
      <c r="AV85" s="87"/>
      <c r="AW85" s="87"/>
      <c r="AX85" s="87"/>
      <c r="AY85" s="87"/>
      <c r="AZ85" s="87"/>
      <c r="BA85" s="87"/>
      <c r="BB85" s="87"/>
      <c r="BC85" s="87"/>
      <c r="BD85" s="87"/>
      <c r="BE85" s="87"/>
      <c r="BF85" s="87"/>
      <c r="BG85" s="87"/>
      <c r="BH85" s="87"/>
      <c r="BI85" s="87"/>
      <c r="BJ85" s="87"/>
      <c r="BK85" s="87"/>
      <c r="BL85" s="87"/>
      <c r="BM85" s="89"/>
    </row>
    <row r="86" spans="1:65" s="86" customFormat="1" ht="18.600000000000001" customHeight="1">
      <c r="A86" s="89"/>
      <c r="B86" s="87"/>
      <c r="C86" s="85"/>
      <c r="D86" s="85"/>
      <c r="E86" s="85"/>
      <c r="F86" s="85"/>
      <c r="P86" s="85"/>
      <c r="Q86" s="85"/>
      <c r="R86" s="85"/>
      <c r="S86" s="85"/>
      <c r="T86" s="85"/>
      <c r="U86" s="85"/>
      <c r="V86" s="85"/>
      <c r="W86" s="85"/>
      <c r="X86" s="85"/>
      <c r="Y86" s="85"/>
      <c r="Z86" s="85"/>
      <c r="AA86" s="87"/>
      <c r="AB86" s="87"/>
      <c r="AC86" s="88"/>
      <c r="AD86" s="87"/>
      <c r="AE86" s="87"/>
      <c r="AF86" s="87"/>
      <c r="AG86" s="87"/>
      <c r="AH86" s="87"/>
      <c r="AI86" s="87"/>
      <c r="AJ86" s="87"/>
      <c r="AK86" s="87"/>
      <c r="AL86" s="87"/>
      <c r="AM86" s="87"/>
      <c r="AN86" s="87"/>
      <c r="AO86" s="87"/>
      <c r="AP86" s="87"/>
      <c r="AQ86" s="87"/>
      <c r="AR86" s="87"/>
      <c r="AS86" s="87"/>
      <c r="AT86" s="87"/>
      <c r="AU86" s="87"/>
      <c r="AV86" s="87"/>
      <c r="AW86" s="87"/>
      <c r="AX86" s="87"/>
      <c r="AY86" s="87"/>
      <c r="AZ86" s="87"/>
      <c r="BA86" s="87"/>
      <c r="BB86" s="87"/>
      <c r="BC86" s="87"/>
      <c r="BD86" s="87"/>
      <c r="BE86" s="87"/>
      <c r="BF86" s="87"/>
      <c r="BG86" s="87"/>
      <c r="BH86" s="87"/>
      <c r="BI86" s="87"/>
      <c r="BJ86" s="87"/>
      <c r="BK86" s="87"/>
      <c r="BL86" s="87"/>
      <c r="BM86" s="89"/>
    </row>
    <row r="87" spans="1:65" s="86" customFormat="1" ht="18.600000000000001" customHeight="1">
      <c r="A87" s="89"/>
      <c r="B87" s="87"/>
      <c r="C87" s="85"/>
      <c r="D87" s="85"/>
      <c r="E87" s="85"/>
      <c r="F87" s="85"/>
      <c r="P87" s="85"/>
      <c r="Q87" s="85"/>
      <c r="R87" s="85"/>
      <c r="S87" s="85"/>
      <c r="T87" s="85"/>
      <c r="U87" s="85"/>
      <c r="V87" s="85"/>
      <c r="W87" s="85"/>
      <c r="X87" s="85"/>
      <c r="Y87" s="85"/>
      <c r="Z87" s="85"/>
      <c r="AA87" s="87"/>
      <c r="AB87" s="87"/>
      <c r="AC87" s="88"/>
      <c r="AD87" s="87"/>
      <c r="AE87" s="87"/>
      <c r="AF87" s="87"/>
      <c r="AG87" s="87"/>
      <c r="AH87" s="87"/>
      <c r="AI87" s="87"/>
      <c r="AJ87" s="87"/>
      <c r="AK87" s="87"/>
      <c r="AL87" s="87"/>
      <c r="AM87" s="87"/>
      <c r="AN87" s="87"/>
      <c r="AO87" s="87"/>
      <c r="AP87" s="87"/>
      <c r="AQ87" s="87"/>
      <c r="AR87" s="87"/>
      <c r="AS87" s="87"/>
      <c r="AT87" s="87"/>
      <c r="AU87" s="87"/>
      <c r="AV87" s="87"/>
      <c r="AW87" s="87"/>
      <c r="AX87" s="87"/>
      <c r="AY87" s="87"/>
      <c r="AZ87" s="87"/>
      <c r="BA87" s="87"/>
      <c r="BB87" s="87"/>
      <c r="BC87" s="87"/>
      <c r="BD87" s="87"/>
      <c r="BE87" s="87"/>
      <c r="BF87" s="87"/>
      <c r="BG87" s="87"/>
      <c r="BH87" s="87"/>
      <c r="BI87" s="87"/>
      <c r="BJ87" s="87"/>
      <c r="BK87" s="87"/>
      <c r="BL87" s="87"/>
      <c r="BM87" s="89"/>
    </row>
    <row r="88" spans="1:65" s="86" customFormat="1" ht="18.600000000000001" customHeight="1">
      <c r="A88" s="89"/>
      <c r="B88" s="87"/>
      <c r="C88" s="85"/>
      <c r="D88" s="85"/>
      <c r="E88" s="85"/>
      <c r="F88" s="85"/>
      <c r="P88" s="85"/>
      <c r="Q88" s="85"/>
      <c r="R88" s="85"/>
      <c r="S88" s="85"/>
      <c r="T88" s="85"/>
      <c r="U88" s="85"/>
      <c r="V88" s="85"/>
      <c r="W88" s="85"/>
      <c r="X88" s="85"/>
      <c r="Y88" s="85"/>
      <c r="Z88" s="85"/>
      <c r="AA88" s="87"/>
      <c r="AB88" s="87"/>
      <c r="AC88" s="88"/>
      <c r="AD88" s="87"/>
      <c r="AE88" s="87"/>
      <c r="AF88" s="87"/>
      <c r="AG88" s="87"/>
      <c r="AH88" s="87"/>
      <c r="AI88" s="87"/>
      <c r="AJ88" s="87"/>
      <c r="AK88" s="87"/>
      <c r="AL88" s="87"/>
      <c r="AM88" s="87"/>
      <c r="AN88" s="87"/>
      <c r="AO88" s="87"/>
      <c r="AP88" s="87"/>
      <c r="AQ88" s="87"/>
      <c r="AR88" s="87"/>
      <c r="AS88" s="87"/>
      <c r="AT88" s="87"/>
      <c r="AU88" s="87"/>
      <c r="AV88" s="87"/>
      <c r="AW88" s="87"/>
      <c r="AX88" s="87"/>
      <c r="AY88" s="87"/>
      <c r="AZ88" s="87"/>
      <c r="BA88" s="87"/>
      <c r="BB88" s="87"/>
      <c r="BC88" s="87"/>
      <c r="BD88" s="87"/>
      <c r="BE88" s="87"/>
      <c r="BF88" s="87"/>
      <c r="BG88" s="87"/>
      <c r="BH88" s="87"/>
      <c r="BI88" s="87"/>
      <c r="BJ88" s="87"/>
      <c r="BK88" s="87"/>
      <c r="BL88" s="87"/>
      <c r="BM88" s="89"/>
    </row>
    <row r="89" spans="1:65" ht="18.600000000000001" customHeight="1"/>
  </sheetData>
  <sheetProtection selectLockedCells="1"/>
  <mergeCells count="87">
    <mergeCell ref="BJ4:BJ9"/>
    <mergeCell ref="BK4:BK9"/>
    <mergeCell ref="BL4:BL9"/>
    <mergeCell ref="BJ2:BJ3"/>
    <mergeCell ref="BK2:BK3"/>
    <mergeCell ref="BL2:BL3"/>
    <mergeCell ref="BC4:BC9"/>
    <mergeCell ref="BD4:BD9"/>
    <mergeCell ref="BE4:BE9"/>
    <mergeCell ref="BF4:BF9"/>
    <mergeCell ref="BG4:BG9"/>
    <mergeCell ref="BH4:BH9"/>
    <mergeCell ref="BI4:BI9"/>
    <mergeCell ref="BD2:BD3"/>
    <mergeCell ref="BE2:BE3"/>
    <mergeCell ref="BF2:BF3"/>
    <mergeCell ref="BG2:BG3"/>
    <mergeCell ref="BH2:BH3"/>
    <mergeCell ref="BI2:BI3"/>
    <mergeCell ref="AX4:AX9"/>
    <mergeCell ref="AY4:AY9"/>
    <mergeCell ref="AZ4:AZ9"/>
    <mergeCell ref="BA4:BA9"/>
    <mergeCell ref="BB4:BB9"/>
    <mergeCell ref="BC2:BC3"/>
    <mergeCell ref="AY2:AY3"/>
    <mergeCell ref="AZ2:AZ3"/>
    <mergeCell ref="BA2:BA3"/>
    <mergeCell ref="BB2:BB3"/>
    <mergeCell ref="AR4:AR9"/>
    <mergeCell ref="AS4:AS9"/>
    <mergeCell ref="AT4:AT9"/>
    <mergeCell ref="AU4:AU9"/>
    <mergeCell ref="AV4:AV9"/>
    <mergeCell ref="AW4:AW9"/>
    <mergeCell ref="AS2:AS3"/>
    <mergeCell ref="AT2:AT3"/>
    <mergeCell ref="AU2:AU3"/>
    <mergeCell ref="AV2:AV3"/>
    <mergeCell ref="AW2:AW3"/>
    <mergeCell ref="AX2:AX3"/>
    <mergeCell ref="G68:H68"/>
    <mergeCell ref="G78:H78"/>
    <mergeCell ref="G80:H80"/>
    <mergeCell ref="G82:H82"/>
    <mergeCell ref="AH4:AH9"/>
    <mergeCell ref="AI4:AI9"/>
    <mergeCell ref="AJ4:AJ9"/>
    <mergeCell ref="AK4:AK9"/>
    <mergeCell ref="AL2:AL3"/>
    <mergeCell ref="AM2:AM3"/>
    <mergeCell ref="AN2:AN3"/>
    <mergeCell ref="AO2:AO3"/>
    <mergeCell ref="AP2:AP3"/>
    <mergeCell ref="AQ2:AQ3"/>
    <mergeCell ref="AF2:AF3"/>
    <mergeCell ref="G84:H84"/>
    <mergeCell ref="AR2:AR3"/>
    <mergeCell ref="C9:Z9"/>
    <mergeCell ref="C11:Z11"/>
    <mergeCell ref="AA11:AB11"/>
    <mergeCell ref="G62:H62"/>
    <mergeCell ref="G64:H64"/>
    <mergeCell ref="G66:H66"/>
    <mergeCell ref="AL4:AL9"/>
    <mergeCell ref="AM4:AM9"/>
    <mergeCell ref="AN4:AN9"/>
    <mergeCell ref="AO4:AO9"/>
    <mergeCell ref="AP4:AP9"/>
    <mergeCell ref="AQ4:AQ9"/>
    <mergeCell ref="AF4:AF9"/>
    <mergeCell ref="AG4:AG9"/>
    <mergeCell ref="AG2:AG3"/>
    <mergeCell ref="AH2:AH3"/>
    <mergeCell ref="AI2:AI3"/>
    <mergeCell ref="AJ2:AJ3"/>
    <mergeCell ref="AK2:AK3"/>
    <mergeCell ref="B2:B3"/>
    <mergeCell ref="C2:Z3"/>
    <mergeCell ref="AA2:AB3"/>
    <mergeCell ref="AC2:AC9"/>
    <mergeCell ref="AD2:AD3"/>
    <mergeCell ref="AE2:AE3"/>
    <mergeCell ref="AA4:AA9"/>
    <mergeCell ref="AB4:AB9"/>
    <mergeCell ref="AD4:AD9"/>
    <mergeCell ref="AE4:AE9"/>
  </mergeCells>
  <phoneticPr fontId="73"/>
  <conditionalFormatting sqref="AD4:AI12 AK4:AM12 AN4:AP60 AR4:AW60 AY4:BD60 BF4:BK60 AD13:AM60">
    <cfRule type="expression" dxfId="11" priority="4">
      <formula>AND(TODAY()&gt;=AD$4,TODAY()&lt;AE$4)</formula>
    </cfRule>
  </conditionalFormatting>
  <conditionalFormatting sqref="AD2:BL9">
    <cfRule type="expression" dxfId="10" priority="2">
      <formula>WEEKDAY(AD$4)=7</formula>
    </cfRule>
    <cfRule type="expression" dxfId="9" priority="3">
      <formula>WEEKDAY(AD$4)=1</formula>
    </cfRule>
  </conditionalFormatting>
  <conditionalFormatting sqref="AK4:BL9 AJ4:AJ60">
    <cfRule type="expression" dxfId="8" priority="5">
      <formula>AND(TODAY()&gt;=AJ$4,TODAY()&lt;#REF!)</formula>
    </cfRule>
  </conditionalFormatting>
  <conditionalFormatting sqref="AQ4:AQ60 AX4:AX60 BE4:BE60 BL4:BL60">
    <cfRule type="expression" dxfId="7" priority="8">
      <formula>AND(TODAY()&gt;=AQ$4,TODAY()&lt;#REF!)</formula>
    </cfRule>
  </conditionalFormatting>
  <conditionalFormatting sqref="AC10:AC61">
    <cfRule type="cellIs" dxfId="6" priority="1024" operator="equal">
      <formula>$A$1</formula>
    </cfRule>
    <cfRule type="dataBar" priority="1025">
      <dataBar>
        <cfvo type="min"/>
        <cfvo type="max"/>
        <color rgb="FF63C384"/>
      </dataBar>
      <extLst>
        <ext xmlns:x14="http://schemas.microsoft.com/office/spreadsheetml/2009/9/main" uri="{B025F937-C7B1-47D3-B67F-A62EFF666E3E}">
          <x14:id>{5BAC398F-34A1-47C8-947D-6F3ECE61FD44}</x14:id>
        </ext>
      </extLst>
    </cfRule>
  </conditionalFormatting>
  <printOptions horizontalCentered="1"/>
  <pageMargins left="0.7" right="0.7" top="0.75" bottom="0.75" header="0.3" footer="0.3"/>
  <pageSetup paperSize="8" scale="53" fitToHeight="0" orientation="landscape" r:id="rId1"/>
  <rowBreaks count="2" manualBreakCount="2">
    <brk id="61" max="64" man="1"/>
    <brk id="67" max="64" man="1"/>
  </rowBreaks>
  <extLst>
    <ext xmlns:x14="http://schemas.microsoft.com/office/spreadsheetml/2009/9/main" uri="{78C0D931-6437-407d-A8EE-F0AAD7539E65}">
      <x14:conditionalFormattings>
        <x14:conditionalFormatting xmlns:xm="http://schemas.microsoft.com/office/excel/2006/main">
          <x14:cfRule type="dataBar" id="{5BAC398F-34A1-47C8-947D-6F3ECE61FD44}">
            <x14:dataBar minLength="0" maxLength="100" border="1" negativeBarBorderColorSameAsPositive="0">
              <x14:cfvo type="autoMin"/>
              <x14:cfvo type="autoMax"/>
              <x14:borderColor rgb="FF63C384"/>
              <x14:negativeFillColor rgb="FFFF0000"/>
              <x14:negativeBorderColor rgb="FFFF0000"/>
              <x14:axisColor rgb="FF000000"/>
            </x14:dataBar>
          </x14:cfRule>
          <xm:sqref>AC10:AC61</xm:sqref>
        </x14:conditionalFormatting>
        <x14:conditionalFormatting xmlns:xm="http://schemas.microsoft.com/office/excel/2006/main">
          <x14:cfRule type="iconSet" priority="1026" id="{3A67CFCF-6D21-4E6C-8887-FCB2EF2BBAC0}">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E5:H8 AD10:BL60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B8163-5E0E-4429-8C44-AF085172AE9C}">
  <sheetPr codeName="Sheet3">
    <outlinePr summaryBelow="0"/>
    <pageSetUpPr fitToPage="1"/>
  </sheetPr>
  <dimension ref="A1:BM84"/>
  <sheetViews>
    <sheetView showGridLines="0" view="pageBreakPreview" zoomScale="55" zoomScaleNormal="55" zoomScaleSheetLayoutView="55" workbookViewId="0">
      <pane xSplit="29" ySplit="9" topLeftCell="AD10" activePane="bottomRight" state="frozen"/>
      <selection pane="topRight" activeCell="AD1" sqref="AD1"/>
      <selection pane="bottomLeft" activeCell="A10" sqref="A10"/>
      <selection pane="bottomRight" activeCell="AA20" sqref="AA20"/>
    </sheetView>
  </sheetViews>
  <sheetFormatPr defaultColWidth="8.88671875" defaultRowHeight="15.6" outlineLevelRow="1" outlineLevelCol="1"/>
  <cols>
    <col min="1" max="1" width="3.33203125" style="89" customWidth="1"/>
    <col min="2" max="2" width="7" style="87" customWidth="1"/>
    <col min="3" max="6" width="3.109375" style="85" customWidth="1"/>
    <col min="7" max="15" width="3.109375" style="86" customWidth="1"/>
    <col min="16" max="25" width="3.109375" style="85" customWidth="1"/>
    <col min="26" max="26" width="57.109375" style="85" customWidth="1"/>
    <col min="27" max="27" width="20.6640625" style="87" bestFit="1" customWidth="1"/>
    <col min="28" max="28" width="12.88671875" style="87" bestFit="1" customWidth="1"/>
    <col min="29" max="29" width="24" style="88" customWidth="1"/>
    <col min="30" max="42" width="4.33203125" style="87" bestFit="1" customWidth="1" outlineLevel="1"/>
    <col min="43" max="43" width="4.33203125" style="87" customWidth="1" outlineLevel="1"/>
    <col min="44" max="49" width="4.33203125" style="87" bestFit="1" customWidth="1" outlineLevel="1"/>
    <col min="50" max="50" width="4.33203125" style="87" customWidth="1" outlineLevel="1"/>
    <col min="51" max="56" width="4.33203125" style="87" bestFit="1" customWidth="1" outlineLevel="1"/>
    <col min="57" max="57" width="4.33203125" style="87" customWidth="1" outlineLevel="1"/>
    <col min="58" max="63" width="4.33203125" style="87" bestFit="1" customWidth="1" outlineLevel="1"/>
    <col min="64" max="64" width="4.33203125" style="87" customWidth="1" outlineLevel="1"/>
    <col min="65" max="16384" width="8.88671875" style="89"/>
  </cols>
  <sheetData>
    <row r="1" spans="1:64" ht="82.5" customHeight="1" thickBot="1">
      <c r="A1" s="83" t="s">
        <v>40</v>
      </c>
      <c r="B1" s="84" t="s">
        <v>61</v>
      </c>
      <c r="BL1" s="186" t="s">
        <v>146</v>
      </c>
    </row>
    <row r="2" spans="1:64" ht="37.950000000000003" customHeight="1">
      <c r="B2" s="203" t="s">
        <v>41</v>
      </c>
      <c r="C2" s="205" t="s">
        <v>42</v>
      </c>
      <c r="D2" s="206"/>
      <c r="E2" s="206"/>
      <c r="F2" s="206"/>
      <c r="G2" s="206"/>
      <c r="H2" s="206"/>
      <c r="I2" s="206"/>
      <c r="J2" s="206"/>
      <c r="K2" s="206"/>
      <c r="L2" s="206"/>
      <c r="M2" s="206"/>
      <c r="N2" s="206"/>
      <c r="O2" s="206"/>
      <c r="P2" s="206"/>
      <c r="Q2" s="206"/>
      <c r="R2" s="206"/>
      <c r="S2" s="206"/>
      <c r="T2" s="206"/>
      <c r="U2" s="206"/>
      <c r="V2" s="206"/>
      <c r="W2" s="206"/>
      <c r="X2" s="206"/>
      <c r="Y2" s="206"/>
      <c r="Z2" s="207"/>
      <c r="AA2" s="211" t="s">
        <v>43</v>
      </c>
      <c r="AB2" s="212"/>
      <c r="AC2" s="215" t="s">
        <v>44</v>
      </c>
      <c r="AD2" s="195" t="str">
        <f t="shared" ref="AD2:BL2" si="0">TEXT(AD4,"ddd")</f>
        <v>Mon</v>
      </c>
      <c r="AE2" s="195" t="str">
        <f t="shared" si="0"/>
        <v>Tue</v>
      </c>
      <c r="AF2" s="195" t="str">
        <f t="shared" si="0"/>
        <v>Wed</v>
      </c>
      <c r="AG2" s="195" t="str">
        <f t="shared" si="0"/>
        <v>Thu</v>
      </c>
      <c r="AH2" s="195" t="str">
        <f t="shared" si="0"/>
        <v>Fri</v>
      </c>
      <c r="AI2" s="195" t="str">
        <f t="shared" si="0"/>
        <v>Sat</v>
      </c>
      <c r="AJ2" s="195" t="str">
        <f t="shared" si="0"/>
        <v>Sun</v>
      </c>
      <c r="AK2" s="195" t="str">
        <f t="shared" si="0"/>
        <v>Mon</v>
      </c>
      <c r="AL2" s="195" t="str">
        <f t="shared" si="0"/>
        <v>Tue</v>
      </c>
      <c r="AM2" s="195" t="str">
        <f t="shared" si="0"/>
        <v>Wed</v>
      </c>
      <c r="AN2" s="195" t="str">
        <f t="shared" si="0"/>
        <v>Thu</v>
      </c>
      <c r="AO2" s="195" t="str">
        <f t="shared" si="0"/>
        <v>Fri</v>
      </c>
      <c r="AP2" s="195" t="str">
        <f t="shared" si="0"/>
        <v>Sat</v>
      </c>
      <c r="AQ2" s="195" t="str">
        <f t="shared" si="0"/>
        <v>Sun</v>
      </c>
      <c r="AR2" s="195" t="str">
        <f t="shared" si="0"/>
        <v>Mon</v>
      </c>
      <c r="AS2" s="195" t="str">
        <f t="shared" si="0"/>
        <v>Tue</v>
      </c>
      <c r="AT2" s="195" t="str">
        <f t="shared" si="0"/>
        <v>Wed</v>
      </c>
      <c r="AU2" s="195" t="str">
        <f t="shared" si="0"/>
        <v>Thu</v>
      </c>
      <c r="AV2" s="195" t="str">
        <f t="shared" si="0"/>
        <v>Fri</v>
      </c>
      <c r="AW2" s="195" t="str">
        <f t="shared" si="0"/>
        <v>Sat</v>
      </c>
      <c r="AX2" s="195" t="str">
        <f t="shared" si="0"/>
        <v>Sun</v>
      </c>
      <c r="AY2" s="195" t="str">
        <f t="shared" si="0"/>
        <v>Mon</v>
      </c>
      <c r="AZ2" s="195" t="str">
        <f t="shared" si="0"/>
        <v>Tue</v>
      </c>
      <c r="BA2" s="195" t="str">
        <f t="shared" si="0"/>
        <v>Wed</v>
      </c>
      <c r="BB2" s="195" t="str">
        <f t="shared" si="0"/>
        <v>Thu</v>
      </c>
      <c r="BC2" s="195" t="str">
        <f t="shared" si="0"/>
        <v>Fri</v>
      </c>
      <c r="BD2" s="195" t="str">
        <f t="shared" si="0"/>
        <v>Sat</v>
      </c>
      <c r="BE2" s="195" t="str">
        <f t="shared" si="0"/>
        <v>Sun</v>
      </c>
      <c r="BF2" s="195" t="str">
        <f t="shared" si="0"/>
        <v>Mon</v>
      </c>
      <c r="BG2" s="195" t="str">
        <f t="shared" si="0"/>
        <v>Tue</v>
      </c>
      <c r="BH2" s="195" t="str">
        <f t="shared" si="0"/>
        <v>Wed</v>
      </c>
      <c r="BI2" s="195" t="str">
        <f t="shared" si="0"/>
        <v>Thu</v>
      </c>
      <c r="BJ2" s="195" t="str">
        <f t="shared" si="0"/>
        <v>Fri</v>
      </c>
      <c r="BK2" s="195" t="str">
        <f t="shared" si="0"/>
        <v>Sat</v>
      </c>
      <c r="BL2" s="195" t="str">
        <f t="shared" si="0"/>
        <v>Sun</v>
      </c>
    </row>
    <row r="3" spans="1:64" s="90" customFormat="1" ht="21" customHeight="1" outlineLevel="1" thickBot="1">
      <c r="B3" s="204"/>
      <c r="C3" s="208"/>
      <c r="D3" s="209"/>
      <c r="E3" s="209"/>
      <c r="F3" s="209"/>
      <c r="G3" s="209"/>
      <c r="H3" s="209"/>
      <c r="I3" s="209"/>
      <c r="J3" s="209"/>
      <c r="K3" s="209"/>
      <c r="L3" s="209"/>
      <c r="M3" s="209"/>
      <c r="N3" s="209"/>
      <c r="O3" s="209"/>
      <c r="P3" s="209"/>
      <c r="Q3" s="209"/>
      <c r="R3" s="209"/>
      <c r="S3" s="209"/>
      <c r="T3" s="209"/>
      <c r="U3" s="209"/>
      <c r="V3" s="209"/>
      <c r="W3" s="209"/>
      <c r="X3" s="209"/>
      <c r="Y3" s="209"/>
      <c r="Z3" s="210"/>
      <c r="AA3" s="213"/>
      <c r="AB3" s="214"/>
      <c r="AC3" s="216"/>
      <c r="AD3" s="196"/>
      <c r="AE3" s="196"/>
      <c r="AF3" s="196"/>
      <c r="AG3" s="196"/>
      <c r="AH3" s="196"/>
      <c r="AI3" s="196"/>
      <c r="AJ3" s="196"/>
      <c r="AK3" s="196"/>
      <c r="AL3" s="196"/>
      <c r="AM3" s="196"/>
      <c r="AN3" s="196"/>
      <c r="AO3" s="196"/>
      <c r="AP3" s="196"/>
      <c r="AQ3" s="196"/>
      <c r="AR3" s="196"/>
      <c r="AS3" s="196"/>
      <c r="AT3" s="196"/>
      <c r="AU3" s="196"/>
      <c r="AV3" s="196"/>
      <c r="AW3" s="196"/>
      <c r="AX3" s="196"/>
      <c r="AY3" s="196"/>
      <c r="AZ3" s="196"/>
      <c r="BA3" s="196"/>
      <c r="BB3" s="196"/>
      <c r="BC3" s="196"/>
      <c r="BD3" s="196"/>
      <c r="BE3" s="196"/>
      <c r="BF3" s="196"/>
      <c r="BG3" s="196"/>
      <c r="BH3" s="196"/>
      <c r="BI3" s="196"/>
      <c r="BJ3" s="196"/>
      <c r="BK3" s="196"/>
      <c r="BL3" s="196"/>
    </row>
    <row r="4" spans="1:64" ht="9.9" customHeight="1" outlineLevel="1" thickBot="1">
      <c r="B4" s="91"/>
      <c r="C4" s="92"/>
      <c r="D4" s="93"/>
      <c r="E4" s="93"/>
      <c r="F4" s="93"/>
      <c r="G4" s="93"/>
      <c r="H4" s="93"/>
      <c r="I4" s="93"/>
      <c r="J4" s="93"/>
      <c r="K4" s="93"/>
      <c r="L4" s="93"/>
      <c r="M4" s="93"/>
      <c r="N4" s="93"/>
      <c r="O4" s="93"/>
      <c r="P4" s="93"/>
      <c r="Q4" s="93"/>
      <c r="R4" s="93"/>
      <c r="S4" s="93"/>
      <c r="T4" s="93"/>
      <c r="U4" s="93"/>
      <c r="V4" s="93"/>
      <c r="W4" s="93"/>
      <c r="X4" s="93"/>
      <c r="Y4" s="93"/>
      <c r="Z4" s="94"/>
      <c r="AA4" s="197" t="s">
        <v>45</v>
      </c>
      <c r="AB4" s="197" t="s">
        <v>46</v>
      </c>
      <c r="AC4" s="216"/>
      <c r="AD4" s="200">
        <v>45187</v>
      </c>
      <c r="AE4" s="200">
        <f t="shared" ref="AE4:BL4" si="1">AD4+1</f>
        <v>45188</v>
      </c>
      <c r="AF4" s="200">
        <f t="shared" si="1"/>
        <v>45189</v>
      </c>
      <c r="AG4" s="200">
        <f t="shared" si="1"/>
        <v>45190</v>
      </c>
      <c r="AH4" s="200">
        <f t="shared" si="1"/>
        <v>45191</v>
      </c>
      <c r="AI4" s="200">
        <f t="shared" si="1"/>
        <v>45192</v>
      </c>
      <c r="AJ4" s="200">
        <f t="shared" si="1"/>
        <v>45193</v>
      </c>
      <c r="AK4" s="200">
        <f t="shared" si="1"/>
        <v>45194</v>
      </c>
      <c r="AL4" s="200">
        <f t="shared" si="1"/>
        <v>45195</v>
      </c>
      <c r="AM4" s="200">
        <f t="shared" si="1"/>
        <v>45196</v>
      </c>
      <c r="AN4" s="200">
        <f t="shared" si="1"/>
        <v>45197</v>
      </c>
      <c r="AO4" s="200">
        <f t="shared" si="1"/>
        <v>45198</v>
      </c>
      <c r="AP4" s="200">
        <f t="shared" si="1"/>
        <v>45199</v>
      </c>
      <c r="AQ4" s="200">
        <f t="shared" si="1"/>
        <v>45200</v>
      </c>
      <c r="AR4" s="200">
        <f t="shared" si="1"/>
        <v>45201</v>
      </c>
      <c r="AS4" s="200">
        <f t="shared" si="1"/>
        <v>45202</v>
      </c>
      <c r="AT4" s="200">
        <f t="shared" si="1"/>
        <v>45203</v>
      </c>
      <c r="AU4" s="200">
        <f t="shared" si="1"/>
        <v>45204</v>
      </c>
      <c r="AV4" s="200">
        <f t="shared" si="1"/>
        <v>45205</v>
      </c>
      <c r="AW4" s="200">
        <f t="shared" si="1"/>
        <v>45206</v>
      </c>
      <c r="AX4" s="200">
        <f t="shared" si="1"/>
        <v>45207</v>
      </c>
      <c r="AY4" s="200">
        <f t="shared" si="1"/>
        <v>45208</v>
      </c>
      <c r="AZ4" s="200">
        <f t="shared" si="1"/>
        <v>45209</v>
      </c>
      <c r="BA4" s="200">
        <f t="shared" si="1"/>
        <v>45210</v>
      </c>
      <c r="BB4" s="200">
        <f t="shared" si="1"/>
        <v>45211</v>
      </c>
      <c r="BC4" s="200">
        <f t="shared" si="1"/>
        <v>45212</v>
      </c>
      <c r="BD4" s="200">
        <f t="shared" si="1"/>
        <v>45213</v>
      </c>
      <c r="BE4" s="200">
        <f t="shared" si="1"/>
        <v>45214</v>
      </c>
      <c r="BF4" s="200">
        <f t="shared" si="1"/>
        <v>45215</v>
      </c>
      <c r="BG4" s="200">
        <f t="shared" si="1"/>
        <v>45216</v>
      </c>
      <c r="BH4" s="200">
        <f t="shared" si="1"/>
        <v>45217</v>
      </c>
      <c r="BI4" s="200">
        <f t="shared" si="1"/>
        <v>45218</v>
      </c>
      <c r="BJ4" s="200">
        <f t="shared" si="1"/>
        <v>45219</v>
      </c>
      <c r="BK4" s="200">
        <f t="shared" si="1"/>
        <v>45220</v>
      </c>
      <c r="BL4" s="200">
        <f t="shared" si="1"/>
        <v>45221</v>
      </c>
    </row>
    <row r="5" spans="1:64" ht="21" customHeight="1" outlineLevel="1" thickBot="1">
      <c r="B5" s="95"/>
      <c r="C5" s="96"/>
      <c r="D5" s="97"/>
      <c r="E5" s="98">
        <v>1</v>
      </c>
      <c r="F5" s="99">
        <v>2</v>
      </c>
      <c r="G5" s="100">
        <v>2</v>
      </c>
      <c r="H5" s="101"/>
      <c r="I5" s="102" t="s">
        <v>47</v>
      </c>
      <c r="J5" s="103"/>
      <c r="K5" s="103"/>
      <c r="L5" s="103"/>
      <c r="M5" s="103"/>
      <c r="N5" s="103"/>
      <c r="O5" s="103"/>
      <c r="P5" s="104"/>
      <c r="Q5" s="104"/>
      <c r="R5" s="104"/>
      <c r="S5" s="104"/>
      <c r="T5" s="104" t="s">
        <v>48</v>
      </c>
      <c r="U5" s="104"/>
      <c r="V5" s="104"/>
      <c r="W5" s="104"/>
      <c r="X5" s="104"/>
      <c r="Y5" s="104"/>
      <c r="Z5" s="105"/>
      <c r="AA5" s="198"/>
      <c r="AB5" s="198"/>
      <c r="AC5" s="216"/>
      <c r="AD5" s="201"/>
      <c r="AE5" s="201"/>
      <c r="AF5" s="201"/>
      <c r="AG5" s="201"/>
      <c r="AH5" s="201"/>
      <c r="AI5" s="201"/>
      <c r="AJ5" s="201"/>
      <c r="AK5" s="201"/>
      <c r="AL5" s="201"/>
      <c r="AM5" s="201"/>
      <c r="AN5" s="201"/>
      <c r="AO5" s="201"/>
      <c r="AP5" s="201"/>
      <c r="AQ5" s="201"/>
      <c r="AR5" s="201"/>
      <c r="AS5" s="201"/>
      <c r="AT5" s="201"/>
      <c r="AU5" s="201"/>
      <c r="AV5" s="201"/>
      <c r="AW5" s="201"/>
      <c r="AX5" s="201"/>
      <c r="AY5" s="201"/>
      <c r="AZ5" s="201"/>
      <c r="BA5" s="201"/>
      <c r="BB5" s="201"/>
      <c r="BC5" s="201"/>
      <c r="BD5" s="201"/>
      <c r="BE5" s="201"/>
      <c r="BF5" s="201"/>
      <c r="BG5" s="201"/>
      <c r="BH5" s="201"/>
      <c r="BI5" s="201"/>
      <c r="BJ5" s="201"/>
      <c r="BK5" s="201"/>
      <c r="BL5" s="201"/>
    </row>
    <row r="6" spans="1:64" ht="21" customHeight="1" outlineLevel="1" thickBot="1">
      <c r="B6" s="106"/>
      <c r="C6" s="96"/>
      <c r="D6" s="107"/>
      <c r="E6" s="108"/>
      <c r="F6" s="109">
        <v>2</v>
      </c>
      <c r="G6" s="110">
        <v>2</v>
      </c>
      <c r="H6" s="111"/>
      <c r="I6" s="112" t="s">
        <v>49</v>
      </c>
      <c r="J6" s="113"/>
      <c r="K6" s="113"/>
      <c r="L6" s="113"/>
      <c r="M6" s="113"/>
      <c r="N6" s="113"/>
      <c r="O6" s="113"/>
      <c r="P6" s="114"/>
      <c r="Q6" s="114"/>
      <c r="R6" s="114"/>
      <c r="S6" s="114"/>
      <c r="T6" s="114" t="s">
        <v>50</v>
      </c>
      <c r="U6" s="114"/>
      <c r="V6" s="114"/>
      <c r="W6" s="114"/>
      <c r="X6" s="114"/>
      <c r="Y6" s="114"/>
      <c r="Z6" s="115"/>
      <c r="AA6" s="198"/>
      <c r="AB6" s="198"/>
      <c r="AC6" s="216"/>
      <c r="AD6" s="201"/>
      <c r="AE6" s="201"/>
      <c r="AF6" s="201"/>
      <c r="AG6" s="201"/>
      <c r="AH6" s="201"/>
      <c r="AI6" s="201"/>
      <c r="AJ6" s="201"/>
      <c r="AK6" s="201"/>
      <c r="AL6" s="201"/>
      <c r="AM6" s="201"/>
      <c r="AN6" s="201"/>
      <c r="AO6" s="201"/>
      <c r="AP6" s="201"/>
      <c r="AQ6" s="201"/>
      <c r="AR6" s="201"/>
      <c r="AS6" s="201"/>
      <c r="AT6" s="201"/>
      <c r="AU6" s="201"/>
      <c r="AV6" s="201"/>
      <c r="AW6" s="201"/>
      <c r="AX6" s="201"/>
      <c r="AY6" s="201"/>
      <c r="AZ6" s="201"/>
      <c r="BA6" s="201"/>
      <c r="BB6" s="201"/>
      <c r="BC6" s="201"/>
      <c r="BD6" s="201"/>
      <c r="BE6" s="201"/>
      <c r="BF6" s="201"/>
      <c r="BG6" s="201"/>
      <c r="BH6" s="201"/>
      <c r="BI6" s="201"/>
      <c r="BJ6" s="201"/>
      <c r="BK6" s="201"/>
      <c r="BL6" s="201"/>
    </row>
    <row r="7" spans="1:64" ht="21" customHeight="1" outlineLevel="1" thickBot="1">
      <c r="B7" s="106"/>
      <c r="C7" s="96"/>
      <c r="D7" s="107"/>
      <c r="E7" s="116"/>
      <c r="F7" s="117">
        <v>2</v>
      </c>
      <c r="G7" s="118">
        <v>2</v>
      </c>
      <c r="H7" s="119">
        <v>3</v>
      </c>
      <c r="I7" s="112" t="s">
        <v>51</v>
      </c>
      <c r="J7" s="113"/>
      <c r="K7" s="113"/>
      <c r="L7" s="113"/>
      <c r="M7" s="113"/>
      <c r="N7" s="113"/>
      <c r="O7" s="113"/>
      <c r="P7" s="114"/>
      <c r="Q7" s="114"/>
      <c r="R7" s="114"/>
      <c r="S7" s="114"/>
      <c r="T7" s="114" t="s">
        <v>52</v>
      </c>
      <c r="U7" s="114"/>
      <c r="V7" s="114"/>
      <c r="W7" s="114"/>
      <c r="X7" s="114"/>
      <c r="Y7" s="114"/>
      <c r="Z7" s="115"/>
      <c r="AA7" s="198"/>
      <c r="AB7" s="198"/>
      <c r="AC7" s="216"/>
      <c r="AD7" s="201"/>
      <c r="AE7" s="201"/>
      <c r="AF7" s="201"/>
      <c r="AG7" s="201"/>
      <c r="AH7" s="201"/>
      <c r="AI7" s="201"/>
      <c r="AJ7" s="201"/>
      <c r="AK7" s="201"/>
      <c r="AL7" s="201"/>
      <c r="AM7" s="201"/>
      <c r="AN7" s="201"/>
      <c r="AO7" s="201"/>
      <c r="AP7" s="201"/>
      <c r="AQ7" s="201"/>
      <c r="AR7" s="201"/>
      <c r="AS7" s="201"/>
      <c r="AT7" s="201"/>
      <c r="AU7" s="201"/>
      <c r="AV7" s="201"/>
      <c r="AW7" s="201"/>
      <c r="AX7" s="201"/>
      <c r="AY7" s="201"/>
      <c r="AZ7" s="201"/>
      <c r="BA7" s="201"/>
      <c r="BB7" s="201"/>
      <c r="BC7" s="201"/>
      <c r="BD7" s="201"/>
      <c r="BE7" s="201"/>
      <c r="BF7" s="201"/>
      <c r="BG7" s="201"/>
      <c r="BH7" s="201"/>
      <c r="BI7" s="201"/>
      <c r="BJ7" s="201"/>
      <c r="BK7" s="201"/>
      <c r="BL7" s="201"/>
    </row>
    <row r="8" spans="1:64" ht="21" customHeight="1" outlineLevel="1" thickBot="1">
      <c r="B8" s="106"/>
      <c r="C8" s="96"/>
      <c r="D8" s="120"/>
      <c r="E8" s="121"/>
      <c r="F8" s="122">
        <v>2</v>
      </c>
      <c r="G8" s="123">
        <v>4</v>
      </c>
      <c r="H8" s="124"/>
      <c r="I8" s="125" t="s">
        <v>53</v>
      </c>
      <c r="J8" s="126"/>
      <c r="K8" s="126"/>
      <c r="L8" s="126"/>
      <c r="M8" s="126"/>
      <c r="N8" s="126"/>
      <c r="O8" s="126"/>
      <c r="P8" s="127"/>
      <c r="Q8" s="127"/>
      <c r="R8" s="127"/>
      <c r="S8" s="127"/>
      <c r="T8" s="127" t="s">
        <v>54</v>
      </c>
      <c r="U8" s="127"/>
      <c r="V8" s="127"/>
      <c r="W8" s="127"/>
      <c r="X8" s="127"/>
      <c r="Y8" s="127"/>
      <c r="Z8" s="128"/>
      <c r="AA8" s="198"/>
      <c r="AB8" s="198"/>
      <c r="AC8" s="216"/>
      <c r="AD8" s="201"/>
      <c r="AE8" s="201"/>
      <c r="AF8" s="201"/>
      <c r="AG8" s="201"/>
      <c r="AH8" s="201"/>
      <c r="AI8" s="201"/>
      <c r="AJ8" s="201"/>
      <c r="AK8" s="201"/>
      <c r="AL8" s="201"/>
      <c r="AM8" s="201"/>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row>
    <row r="9" spans="1:64" ht="9.9" customHeight="1" outlineLevel="1" thickBot="1">
      <c r="B9" s="129"/>
      <c r="C9" s="220"/>
      <c r="D9" s="221"/>
      <c r="E9" s="221"/>
      <c r="F9" s="221"/>
      <c r="G9" s="221"/>
      <c r="H9" s="221"/>
      <c r="I9" s="221"/>
      <c r="J9" s="221"/>
      <c r="K9" s="221"/>
      <c r="L9" s="221"/>
      <c r="M9" s="221"/>
      <c r="N9" s="221"/>
      <c r="O9" s="221"/>
      <c r="P9" s="221"/>
      <c r="Q9" s="221"/>
      <c r="R9" s="221"/>
      <c r="S9" s="221"/>
      <c r="T9" s="221"/>
      <c r="U9" s="221"/>
      <c r="V9" s="221"/>
      <c r="W9" s="221"/>
      <c r="X9" s="221"/>
      <c r="Y9" s="221"/>
      <c r="Z9" s="222"/>
      <c r="AA9" s="199"/>
      <c r="AB9" s="199"/>
      <c r="AC9" s="217"/>
      <c r="AD9" s="202"/>
      <c r="AE9" s="202"/>
      <c r="AF9" s="202"/>
      <c r="AG9" s="202"/>
      <c r="AH9" s="202"/>
      <c r="AI9" s="202"/>
      <c r="AJ9" s="202"/>
      <c r="AK9" s="202"/>
      <c r="AL9" s="202"/>
      <c r="AM9" s="202"/>
      <c r="AN9" s="202"/>
      <c r="AO9" s="202"/>
      <c r="AP9" s="202"/>
      <c r="AQ9" s="202"/>
      <c r="AR9" s="202"/>
      <c r="AS9" s="202"/>
      <c r="AT9" s="202"/>
      <c r="AU9" s="202"/>
      <c r="AV9" s="202"/>
      <c r="AW9" s="202"/>
      <c r="AX9" s="202"/>
      <c r="AY9" s="202"/>
      <c r="AZ9" s="202"/>
      <c r="BA9" s="202"/>
      <c r="BB9" s="202"/>
      <c r="BC9" s="202"/>
      <c r="BD9" s="202"/>
      <c r="BE9" s="202"/>
      <c r="BF9" s="202"/>
      <c r="BG9" s="202"/>
      <c r="BH9" s="202"/>
      <c r="BI9" s="202"/>
      <c r="BJ9" s="202"/>
      <c r="BK9" s="202"/>
      <c r="BL9" s="202"/>
    </row>
    <row r="10" spans="1:64" ht="18" customHeight="1" thickBot="1">
      <c r="B10" s="130"/>
      <c r="C10" s="131"/>
      <c r="D10" s="132"/>
      <c r="E10" s="132"/>
      <c r="F10" s="132"/>
      <c r="G10" s="132"/>
      <c r="H10" s="132"/>
      <c r="I10" s="132"/>
      <c r="J10" s="132"/>
      <c r="K10" s="132"/>
      <c r="L10" s="132"/>
      <c r="M10" s="132"/>
      <c r="N10" s="132"/>
      <c r="O10" s="132"/>
      <c r="P10" s="132"/>
      <c r="Q10" s="132"/>
      <c r="R10" s="132"/>
      <c r="S10" s="132"/>
      <c r="T10" s="132"/>
      <c r="U10" s="132"/>
      <c r="V10" s="132"/>
      <c r="W10" s="132"/>
      <c r="X10" s="132"/>
      <c r="Y10" s="132"/>
      <c r="Z10" s="133"/>
      <c r="AA10" s="134"/>
      <c r="AB10" s="135"/>
      <c r="AC10" s="136"/>
      <c r="AD10" s="137"/>
      <c r="AE10" s="138"/>
      <c r="AF10" s="138"/>
      <c r="AG10" s="138"/>
      <c r="AH10" s="138"/>
      <c r="AI10" s="138"/>
      <c r="AJ10" s="138"/>
      <c r="AK10" s="138"/>
      <c r="AL10" s="138"/>
      <c r="AM10" s="138"/>
      <c r="AN10" s="138"/>
      <c r="AO10" s="138"/>
      <c r="AP10" s="138"/>
      <c r="AQ10" s="139"/>
      <c r="AR10" s="138"/>
      <c r="AS10" s="138"/>
      <c r="AT10" s="138"/>
      <c r="AU10" s="138"/>
      <c r="AV10" s="138"/>
      <c r="AW10" s="138"/>
      <c r="AX10" s="139"/>
      <c r="AY10" s="138"/>
      <c r="AZ10" s="138"/>
      <c r="BA10" s="138"/>
      <c r="BB10" s="138"/>
      <c r="BC10" s="138"/>
      <c r="BD10" s="138"/>
      <c r="BE10" s="139"/>
      <c r="BF10" s="138"/>
      <c r="BG10" s="138"/>
      <c r="BH10" s="138"/>
      <c r="BI10" s="138"/>
      <c r="BJ10" s="138"/>
      <c r="BK10" s="138"/>
      <c r="BL10" s="139"/>
    </row>
    <row r="11" spans="1:64" ht="25.2" customHeight="1" thickBot="1">
      <c r="B11" s="140"/>
      <c r="C11" s="223"/>
      <c r="D11" s="224"/>
      <c r="E11" s="224"/>
      <c r="F11" s="224"/>
      <c r="G11" s="224"/>
      <c r="H11" s="224"/>
      <c r="I11" s="224"/>
      <c r="J11" s="224"/>
      <c r="K11" s="224"/>
      <c r="L11" s="224"/>
      <c r="M11" s="224"/>
      <c r="N11" s="224"/>
      <c r="O11" s="224"/>
      <c r="P11" s="224"/>
      <c r="Q11" s="224"/>
      <c r="R11" s="224"/>
      <c r="S11" s="224"/>
      <c r="T11" s="224"/>
      <c r="U11" s="224"/>
      <c r="V11" s="224"/>
      <c r="W11" s="224"/>
      <c r="X11" s="224"/>
      <c r="Y11" s="224"/>
      <c r="Z11" s="225"/>
      <c r="AA11" s="223" t="s">
        <v>55</v>
      </c>
      <c r="AB11" s="225"/>
      <c r="AC11" s="141">
        <f>SUM(AC13:AC54)/33</f>
        <v>0</v>
      </c>
      <c r="AD11" s="142"/>
      <c r="AE11" s="143"/>
      <c r="AF11" s="143"/>
      <c r="AG11" s="143"/>
      <c r="AH11" s="143"/>
      <c r="AI11" s="143"/>
      <c r="AJ11" s="143"/>
      <c r="AK11" s="143"/>
      <c r="AL11" s="143"/>
      <c r="AM11" s="143"/>
      <c r="AN11" s="143"/>
      <c r="AO11" s="143"/>
      <c r="AP11" s="143"/>
      <c r="AQ11" s="144"/>
      <c r="AR11" s="143"/>
      <c r="AS11" s="143"/>
      <c r="AT11" s="143"/>
      <c r="AU11" s="143"/>
      <c r="AV11" s="143"/>
      <c r="AW11" s="143"/>
      <c r="AX11" s="144"/>
      <c r="AY11" s="143"/>
      <c r="AZ11" s="143"/>
      <c r="BA11" s="143"/>
      <c r="BB11" s="143"/>
      <c r="BC11" s="143"/>
      <c r="BD11" s="143"/>
      <c r="BE11" s="144"/>
      <c r="BF11" s="143"/>
      <c r="BG11" s="143"/>
      <c r="BH11" s="143"/>
      <c r="BI11" s="143"/>
      <c r="BJ11" s="143"/>
      <c r="BK11" s="143"/>
      <c r="BL11" s="144"/>
    </row>
    <row r="12" spans="1:64" ht="20.399999999999999" customHeight="1">
      <c r="B12" s="145">
        <v>1</v>
      </c>
      <c r="C12" s="146" t="s">
        <v>113</v>
      </c>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7"/>
      <c r="AB12" s="182"/>
      <c r="AC12" s="148"/>
      <c r="AD12" s="149"/>
      <c r="AE12" s="150"/>
      <c r="AF12" s="150"/>
      <c r="AG12" s="150"/>
      <c r="AH12" s="150"/>
      <c r="AI12" s="150"/>
      <c r="AJ12" s="150"/>
      <c r="AK12" s="151"/>
      <c r="AL12" s="151"/>
      <c r="AM12" s="151"/>
      <c r="AN12" s="151"/>
      <c r="AO12" s="151"/>
      <c r="AP12" s="151"/>
      <c r="AQ12" s="152"/>
      <c r="AR12" s="151"/>
      <c r="AS12" s="151"/>
      <c r="AT12" s="151"/>
      <c r="AU12" s="151"/>
      <c r="AV12" s="151"/>
      <c r="AW12" s="151"/>
      <c r="AX12" s="152"/>
      <c r="AY12" s="151"/>
      <c r="AZ12" s="151"/>
      <c r="BA12" s="151"/>
      <c r="BB12" s="151"/>
      <c r="BC12" s="151"/>
      <c r="BD12" s="151"/>
      <c r="BE12" s="152"/>
      <c r="BF12" s="151"/>
      <c r="BG12" s="151"/>
      <c r="BH12" s="151"/>
      <c r="BI12" s="151"/>
      <c r="BJ12" s="151"/>
      <c r="BK12" s="151"/>
      <c r="BL12" s="152"/>
    </row>
    <row r="13" spans="1:64" ht="20.399999999999999" customHeight="1" outlineLevel="1">
      <c r="B13" s="185">
        <v>1.1000000000000001</v>
      </c>
      <c r="C13" s="154"/>
      <c r="D13" s="155" t="s">
        <v>76</v>
      </c>
      <c r="E13" s="155"/>
      <c r="F13" s="155"/>
      <c r="G13" s="155"/>
      <c r="H13" s="155"/>
      <c r="I13" s="155"/>
      <c r="J13" s="155"/>
      <c r="K13" s="155"/>
      <c r="L13" s="155"/>
      <c r="M13" s="155"/>
      <c r="N13" s="155"/>
      <c r="O13" s="155"/>
      <c r="P13" s="155"/>
      <c r="Q13" s="155"/>
      <c r="R13" s="156"/>
      <c r="S13" s="156"/>
      <c r="T13" s="156"/>
      <c r="U13" s="156"/>
      <c r="V13" s="156"/>
      <c r="W13" s="156"/>
      <c r="X13" s="156"/>
      <c r="Y13" s="156"/>
      <c r="Z13" s="157"/>
      <c r="AA13" s="158" t="s">
        <v>56</v>
      </c>
      <c r="AB13" s="183" t="s">
        <v>62</v>
      </c>
      <c r="AC13" s="159"/>
      <c r="AD13" s="149"/>
      <c r="AE13" s="160"/>
      <c r="AF13" s="161"/>
      <c r="AG13" s="161"/>
      <c r="AH13" s="161"/>
      <c r="AI13" s="161"/>
      <c r="AJ13" s="161"/>
      <c r="AK13" s="161"/>
      <c r="AL13" s="161"/>
      <c r="AM13" s="161"/>
      <c r="AN13" s="162"/>
      <c r="AO13" s="162"/>
      <c r="AP13" s="162"/>
      <c r="AQ13" s="163"/>
      <c r="AR13" s="161"/>
      <c r="AS13" s="161"/>
      <c r="AT13" s="161"/>
      <c r="AU13" s="162"/>
      <c r="AV13" s="162"/>
      <c r="AW13" s="162"/>
      <c r="AX13" s="163"/>
      <c r="AY13" s="161"/>
      <c r="AZ13" s="161"/>
      <c r="BA13" s="161"/>
      <c r="BB13" s="162"/>
      <c r="BC13" s="162"/>
      <c r="BD13" s="162"/>
      <c r="BE13" s="163"/>
      <c r="BF13" s="161"/>
      <c r="BG13" s="161"/>
      <c r="BH13" s="161"/>
      <c r="BI13" s="162"/>
      <c r="BJ13" s="162"/>
      <c r="BK13" s="162"/>
      <c r="BL13" s="163"/>
    </row>
    <row r="14" spans="1:64" ht="20.399999999999999" customHeight="1" outlineLevel="1">
      <c r="B14" s="185"/>
      <c r="C14" s="154"/>
      <c r="D14" s="155"/>
      <c r="E14" s="155" t="s">
        <v>117</v>
      </c>
      <c r="F14" s="155"/>
      <c r="G14" s="155"/>
      <c r="H14" s="155"/>
      <c r="I14" s="155"/>
      <c r="J14" s="155"/>
      <c r="K14" s="155"/>
      <c r="L14" s="155"/>
      <c r="M14" s="155"/>
      <c r="N14" s="155"/>
      <c r="O14" s="155"/>
      <c r="P14" s="155"/>
      <c r="Q14" s="155"/>
      <c r="R14" s="156"/>
      <c r="S14" s="156"/>
      <c r="T14" s="156"/>
      <c r="U14" s="156"/>
      <c r="V14" s="156"/>
      <c r="W14" s="156"/>
      <c r="X14" s="156"/>
      <c r="Y14" s="156"/>
      <c r="Z14" s="157"/>
      <c r="AA14" s="158"/>
      <c r="AB14" s="183"/>
      <c r="AC14" s="159">
        <v>0</v>
      </c>
      <c r="AD14" s="149"/>
      <c r="AE14" s="160"/>
      <c r="AF14" s="161"/>
      <c r="AG14" s="161"/>
      <c r="AH14" s="161"/>
      <c r="AI14" s="161"/>
      <c r="AJ14" s="161"/>
      <c r="AK14" s="161"/>
      <c r="AL14" s="161"/>
      <c r="AM14" s="161"/>
      <c r="AN14" s="162"/>
      <c r="AO14" s="162"/>
      <c r="AP14" s="162"/>
      <c r="AQ14" s="163"/>
      <c r="AR14" s="161"/>
      <c r="AS14" s="161"/>
      <c r="AT14" s="161"/>
      <c r="AU14" s="162"/>
      <c r="AV14" s="162"/>
      <c r="AW14" s="162"/>
      <c r="AX14" s="163"/>
      <c r="AY14" s="161"/>
      <c r="AZ14" s="161"/>
      <c r="BA14" s="161"/>
      <c r="BB14" s="162"/>
      <c r="BC14" s="162"/>
      <c r="BD14" s="162"/>
      <c r="BE14" s="163"/>
      <c r="BF14" s="161"/>
      <c r="BG14" s="161"/>
      <c r="BH14" s="161"/>
      <c r="BI14" s="162"/>
      <c r="BJ14" s="162"/>
      <c r="BK14" s="162"/>
      <c r="BL14" s="163"/>
    </row>
    <row r="15" spans="1:64" ht="20.399999999999999" customHeight="1" outlineLevel="1">
      <c r="B15" s="185"/>
      <c r="C15" s="154"/>
      <c r="D15" s="155"/>
      <c r="E15" s="165"/>
      <c r="F15" s="165" t="s">
        <v>115</v>
      </c>
      <c r="G15" s="155"/>
      <c r="H15" s="155"/>
      <c r="I15" s="155"/>
      <c r="J15" s="155"/>
      <c r="K15" s="155"/>
      <c r="L15" s="155"/>
      <c r="M15" s="155"/>
      <c r="N15" s="155"/>
      <c r="O15" s="155"/>
      <c r="P15" s="155"/>
      <c r="Q15" s="155"/>
      <c r="R15" s="156"/>
      <c r="S15" s="156"/>
      <c r="T15" s="156"/>
      <c r="U15" s="156"/>
      <c r="V15" s="156"/>
      <c r="W15" s="156"/>
      <c r="X15" s="156"/>
      <c r="Y15" s="156"/>
      <c r="Z15" s="157"/>
      <c r="AA15" s="158"/>
      <c r="AB15" s="183"/>
      <c r="AC15" s="159">
        <v>0</v>
      </c>
      <c r="AD15" s="149"/>
      <c r="AE15" s="160"/>
      <c r="AF15" s="161"/>
      <c r="AG15" s="161"/>
      <c r="AH15" s="161"/>
      <c r="AI15" s="161"/>
      <c r="AJ15" s="161"/>
      <c r="AK15" s="161"/>
      <c r="AL15" s="161"/>
      <c r="AM15" s="161"/>
      <c r="AN15" s="162"/>
      <c r="AO15" s="162"/>
      <c r="AP15" s="162"/>
      <c r="AQ15" s="163"/>
      <c r="AR15" s="161"/>
      <c r="AS15" s="161"/>
      <c r="AT15" s="161"/>
      <c r="AU15" s="162"/>
      <c r="AV15" s="162"/>
      <c r="AW15" s="162"/>
      <c r="AX15" s="163"/>
      <c r="AY15" s="161"/>
      <c r="AZ15" s="161"/>
      <c r="BA15" s="161"/>
      <c r="BB15" s="162"/>
      <c r="BC15" s="162"/>
      <c r="BD15" s="162"/>
      <c r="BE15" s="163"/>
      <c r="BF15" s="161"/>
      <c r="BG15" s="161"/>
      <c r="BH15" s="161"/>
      <c r="BI15" s="162"/>
      <c r="BJ15" s="162"/>
      <c r="BK15" s="162"/>
      <c r="BL15" s="163"/>
    </row>
    <row r="16" spans="1:64" ht="20.399999999999999" customHeight="1" outlineLevel="1">
      <c r="B16" s="185"/>
      <c r="C16" s="154"/>
      <c r="D16" s="155"/>
      <c r="E16" s="155" t="s">
        <v>116</v>
      </c>
      <c r="F16" s="165"/>
      <c r="G16" s="155"/>
      <c r="H16" s="155"/>
      <c r="I16" s="155"/>
      <c r="J16" s="155"/>
      <c r="K16" s="155"/>
      <c r="L16" s="155"/>
      <c r="M16" s="155"/>
      <c r="N16" s="155"/>
      <c r="O16" s="155"/>
      <c r="P16" s="155"/>
      <c r="Q16" s="155"/>
      <c r="R16" s="156"/>
      <c r="S16" s="156"/>
      <c r="T16" s="156"/>
      <c r="U16" s="156"/>
      <c r="V16" s="156"/>
      <c r="W16" s="156"/>
      <c r="X16" s="156"/>
      <c r="Y16" s="156"/>
      <c r="Z16" s="157"/>
      <c r="AA16" s="158"/>
      <c r="AB16" s="183"/>
      <c r="AC16" s="159">
        <v>0</v>
      </c>
      <c r="AD16" s="149"/>
      <c r="AE16" s="160"/>
      <c r="AF16" s="161"/>
      <c r="AG16" s="161"/>
      <c r="AH16" s="161"/>
      <c r="AI16" s="161"/>
      <c r="AJ16" s="161"/>
      <c r="AK16" s="161"/>
      <c r="AL16" s="161"/>
      <c r="AM16" s="161"/>
      <c r="AN16" s="162"/>
      <c r="AO16" s="162"/>
      <c r="AP16" s="162"/>
      <c r="AQ16" s="163"/>
      <c r="AR16" s="161"/>
      <c r="AS16" s="161"/>
      <c r="AT16" s="161"/>
      <c r="AU16" s="162"/>
      <c r="AV16" s="162"/>
      <c r="AW16" s="162"/>
      <c r="AX16" s="163"/>
      <c r="AY16" s="161"/>
      <c r="AZ16" s="161"/>
      <c r="BA16" s="161"/>
      <c r="BB16" s="162"/>
      <c r="BC16" s="162"/>
      <c r="BD16" s="162"/>
      <c r="BE16" s="163"/>
      <c r="BF16" s="161"/>
      <c r="BG16" s="161"/>
      <c r="BH16" s="161"/>
      <c r="BI16" s="162"/>
      <c r="BJ16" s="162"/>
      <c r="BK16" s="162"/>
      <c r="BL16" s="163"/>
    </row>
    <row r="17" spans="2:64" ht="20.399999999999999" customHeight="1" outlineLevel="1">
      <c r="B17" s="181"/>
      <c r="C17" s="154"/>
      <c r="D17" s="155"/>
      <c r="E17" s="155"/>
      <c r="F17" s="165" t="s">
        <v>73</v>
      </c>
      <c r="G17" s="155"/>
      <c r="H17" s="155"/>
      <c r="I17" s="155"/>
      <c r="J17" s="155"/>
      <c r="K17" s="155"/>
      <c r="L17" s="155"/>
      <c r="M17" s="155"/>
      <c r="N17" s="155"/>
      <c r="O17" s="155"/>
      <c r="P17" s="155"/>
      <c r="Q17" s="155"/>
      <c r="R17" s="156"/>
      <c r="S17" s="156"/>
      <c r="T17" s="156"/>
      <c r="U17" s="156"/>
      <c r="V17" s="156"/>
      <c r="W17" s="156"/>
      <c r="X17" s="156"/>
      <c r="Y17" s="156"/>
      <c r="Z17" s="157"/>
      <c r="AA17" s="158"/>
      <c r="AB17" s="183"/>
      <c r="AC17" s="159">
        <v>0</v>
      </c>
      <c r="AD17" s="149"/>
      <c r="AE17" s="160"/>
      <c r="AF17" s="161"/>
      <c r="AG17" s="161"/>
      <c r="AH17" s="161"/>
      <c r="AI17" s="161"/>
      <c r="AJ17" s="161"/>
      <c r="AK17" s="161"/>
      <c r="AL17" s="161"/>
      <c r="AM17" s="161"/>
      <c r="AN17" s="162"/>
      <c r="AO17" s="162"/>
      <c r="AP17" s="162"/>
      <c r="AQ17" s="163"/>
      <c r="AR17" s="161"/>
      <c r="AS17" s="161"/>
      <c r="AT17" s="161"/>
      <c r="AU17" s="162"/>
      <c r="AV17" s="162"/>
      <c r="AW17" s="162"/>
      <c r="AX17" s="163"/>
      <c r="AY17" s="161"/>
      <c r="AZ17" s="161"/>
      <c r="BA17" s="161"/>
      <c r="BB17" s="162"/>
      <c r="BC17" s="162"/>
      <c r="BD17" s="162"/>
      <c r="BE17" s="163"/>
      <c r="BF17" s="161"/>
      <c r="BG17" s="161"/>
      <c r="BH17" s="161"/>
      <c r="BI17" s="162"/>
      <c r="BJ17" s="162"/>
      <c r="BK17" s="162"/>
      <c r="BL17" s="163"/>
    </row>
    <row r="18" spans="2:64" ht="20.399999999999999" customHeight="1" outlineLevel="1">
      <c r="B18" s="153"/>
      <c r="C18" s="154"/>
      <c r="D18" s="155"/>
      <c r="E18" s="155" t="s">
        <v>118</v>
      </c>
      <c r="F18" s="165"/>
      <c r="G18" s="155"/>
      <c r="H18" s="155"/>
      <c r="I18" s="155"/>
      <c r="J18" s="155"/>
      <c r="K18" s="155"/>
      <c r="L18" s="155"/>
      <c r="M18" s="155"/>
      <c r="N18" s="155"/>
      <c r="O18" s="155"/>
      <c r="P18" s="155"/>
      <c r="Q18" s="155"/>
      <c r="R18" s="156"/>
      <c r="S18" s="156"/>
      <c r="T18" s="156"/>
      <c r="U18" s="156"/>
      <c r="V18" s="156"/>
      <c r="W18" s="156"/>
      <c r="X18" s="156"/>
      <c r="Y18" s="156"/>
      <c r="Z18" s="157"/>
      <c r="AA18" s="158"/>
      <c r="AB18" s="183"/>
      <c r="AC18" s="159">
        <v>0</v>
      </c>
      <c r="AD18" s="149"/>
      <c r="AE18" s="160"/>
      <c r="AF18" s="161"/>
      <c r="AG18" s="161"/>
      <c r="AH18" s="161"/>
      <c r="AI18" s="161"/>
      <c r="AJ18" s="161"/>
      <c r="AK18" s="161"/>
      <c r="AL18" s="161"/>
      <c r="AM18" s="161"/>
      <c r="AN18" s="162"/>
      <c r="AO18" s="162"/>
      <c r="AP18" s="162"/>
      <c r="AQ18" s="163"/>
      <c r="AR18" s="161"/>
      <c r="AS18" s="161"/>
      <c r="AT18" s="161"/>
      <c r="AU18" s="162"/>
      <c r="AV18" s="162"/>
      <c r="AW18" s="162"/>
      <c r="AX18" s="163"/>
      <c r="AY18" s="161"/>
      <c r="AZ18" s="161"/>
      <c r="BA18" s="161"/>
      <c r="BB18" s="162"/>
      <c r="BC18" s="162"/>
      <c r="BD18" s="162"/>
      <c r="BE18" s="163"/>
      <c r="BF18" s="161"/>
      <c r="BG18" s="161"/>
      <c r="BH18" s="161"/>
      <c r="BI18" s="162"/>
      <c r="BJ18" s="162"/>
      <c r="BK18" s="162"/>
      <c r="BL18" s="163"/>
    </row>
    <row r="19" spans="2:64" ht="20.399999999999999" customHeight="1" outlineLevel="1">
      <c r="B19" s="153"/>
      <c r="C19" s="154"/>
      <c r="D19" s="155"/>
      <c r="E19" s="155"/>
      <c r="F19" s="165" t="s">
        <v>75</v>
      </c>
      <c r="G19" s="155"/>
      <c r="H19" s="155"/>
      <c r="I19" s="155"/>
      <c r="J19" s="155"/>
      <c r="K19" s="155"/>
      <c r="L19" s="155"/>
      <c r="M19" s="155"/>
      <c r="N19" s="155"/>
      <c r="O19" s="155"/>
      <c r="P19" s="155"/>
      <c r="Q19" s="155"/>
      <c r="R19" s="156"/>
      <c r="S19" s="156"/>
      <c r="T19" s="156"/>
      <c r="U19" s="156"/>
      <c r="V19" s="156"/>
      <c r="W19" s="156"/>
      <c r="X19" s="156"/>
      <c r="Y19" s="156"/>
      <c r="Z19" s="157"/>
      <c r="AA19" s="158"/>
      <c r="AB19" s="183"/>
      <c r="AC19" s="159">
        <v>0</v>
      </c>
      <c r="AD19" s="149"/>
      <c r="AE19" s="160"/>
      <c r="AF19" s="161"/>
      <c r="AG19" s="161"/>
      <c r="AH19" s="161"/>
      <c r="AI19" s="161"/>
      <c r="AJ19" s="161"/>
      <c r="AK19" s="161"/>
      <c r="AL19" s="161"/>
      <c r="AM19" s="161"/>
      <c r="AN19" s="162"/>
      <c r="AO19" s="162"/>
      <c r="AP19" s="162"/>
      <c r="AQ19" s="163"/>
      <c r="AR19" s="161"/>
      <c r="AS19" s="161"/>
      <c r="AT19" s="161"/>
      <c r="AU19" s="162"/>
      <c r="AV19" s="162"/>
      <c r="AW19" s="162"/>
      <c r="AX19" s="163"/>
      <c r="AY19" s="161"/>
      <c r="AZ19" s="161"/>
      <c r="BA19" s="161"/>
      <c r="BB19" s="162"/>
      <c r="BC19" s="162"/>
      <c r="BD19" s="162"/>
      <c r="BE19" s="163"/>
      <c r="BF19" s="161"/>
      <c r="BG19" s="161"/>
      <c r="BH19" s="161"/>
      <c r="BI19" s="162"/>
      <c r="BJ19" s="162"/>
      <c r="BK19" s="162"/>
      <c r="BL19" s="163"/>
    </row>
    <row r="20" spans="2:64" ht="20.399999999999999" customHeight="1" outlineLevel="1">
      <c r="B20" s="153"/>
      <c r="C20" s="154"/>
      <c r="D20" s="155" t="s">
        <v>119</v>
      </c>
      <c r="E20" s="155"/>
      <c r="F20" s="165"/>
      <c r="G20" s="155"/>
      <c r="H20" s="155"/>
      <c r="I20" s="155"/>
      <c r="J20" s="155"/>
      <c r="K20" s="155"/>
      <c r="L20" s="155"/>
      <c r="M20" s="155"/>
      <c r="N20" s="155"/>
      <c r="O20" s="155"/>
      <c r="P20" s="155"/>
      <c r="Q20" s="155"/>
      <c r="R20" s="156"/>
      <c r="S20" s="156"/>
      <c r="T20" s="156"/>
      <c r="U20" s="156"/>
      <c r="V20" s="156"/>
      <c r="W20" s="156"/>
      <c r="X20" s="156"/>
      <c r="Y20" s="156"/>
      <c r="Z20" s="157"/>
      <c r="AA20" s="158" t="s">
        <v>62</v>
      </c>
      <c r="AB20" s="158" t="s">
        <v>56</v>
      </c>
      <c r="AC20" s="159"/>
      <c r="AD20" s="149"/>
      <c r="AE20" s="160"/>
      <c r="AF20" s="161"/>
      <c r="AG20" s="161"/>
      <c r="AH20" s="161"/>
      <c r="AI20" s="161"/>
      <c r="AJ20" s="161"/>
      <c r="AK20" s="161"/>
      <c r="AL20" s="161"/>
      <c r="AM20" s="161"/>
      <c r="AN20" s="162"/>
      <c r="AO20" s="162"/>
      <c r="AP20" s="162"/>
      <c r="AQ20" s="163"/>
      <c r="AR20" s="161"/>
      <c r="AS20" s="161"/>
      <c r="AT20" s="161"/>
      <c r="AU20" s="162"/>
      <c r="AV20" s="162"/>
      <c r="AW20" s="162"/>
      <c r="AX20" s="163"/>
      <c r="AY20" s="161"/>
      <c r="AZ20" s="161"/>
      <c r="BA20" s="161"/>
      <c r="BB20" s="162"/>
      <c r="BC20" s="162"/>
      <c r="BD20" s="162"/>
      <c r="BE20" s="163"/>
      <c r="BF20" s="161"/>
      <c r="BG20" s="161"/>
      <c r="BH20" s="161"/>
      <c r="BI20" s="162"/>
      <c r="BJ20" s="162"/>
      <c r="BK20" s="162"/>
      <c r="BL20" s="163"/>
    </row>
    <row r="21" spans="2:64" ht="20.399999999999999" customHeight="1" outlineLevel="1">
      <c r="B21" s="153"/>
      <c r="C21" s="154"/>
      <c r="D21" s="155"/>
      <c r="E21" s="155"/>
      <c r="F21" s="165" t="s">
        <v>90</v>
      </c>
      <c r="G21" s="155"/>
      <c r="H21" s="155"/>
      <c r="I21" s="155"/>
      <c r="J21" s="155"/>
      <c r="K21" s="155"/>
      <c r="L21" s="155"/>
      <c r="M21" s="155"/>
      <c r="N21" s="155"/>
      <c r="O21" s="155"/>
      <c r="P21" s="155"/>
      <c r="Q21" s="155"/>
      <c r="R21" s="156"/>
      <c r="S21" s="156"/>
      <c r="T21" s="156"/>
      <c r="U21" s="156"/>
      <c r="V21" s="156"/>
      <c r="W21" s="156"/>
      <c r="X21" s="156"/>
      <c r="Y21" s="156"/>
      <c r="Z21" s="157"/>
      <c r="AA21" s="158"/>
      <c r="AB21" s="183"/>
      <c r="AC21" s="159">
        <v>0</v>
      </c>
      <c r="AD21" s="149"/>
      <c r="AE21" s="160"/>
      <c r="AF21" s="161"/>
      <c r="AG21" s="161"/>
      <c r="AH21" s="161"/>
      <c r="AI21" s="161"/>
      <c r="AJ21" s="161"/>
      <c r="AK21" s="161"/>
      <c r="AL21" s="161"/>
      <c r="AM21" s="161"/>
      <c r="AN21" s="162"/>
      <c r="AO21" s="162"/>
      <c r="AP21" s="162"/>
      <c r="AQ21" s="163"/>
      <c r="AR21" s="161"/>
      <c r="AS21" s="161"/>
      <c r="AT21" s="161"/>
      <c r="AU21" s="162"/>
      <c r="AV21" s="162"/>
      <c r="AW21" s="162"/>
      <c r="AX21" s="163"/>
      <c r="AY21" s="161"/>
      <c r="AZ21" s="161"/>
      <c r="BA21" s="161"/>
      <c r="BB21" s="162"/>
      <c r="BC21" s="162"/>
      <c r="BD21" s="162"/>
      <c r="BE21" s="163"/>
      <c r="BF21" s="161"/>
      <c r="BG21" s="161"/>
      <c r="BH21" s="161"/>
      <c r="BI21" s="162"/>
      <c r="BJ21" s="162"/>
      <c r="BK21" s="162"/>
      <c r="BL21" s="163"/>
    </row>
    <row r="22" spans="2:64" ht="20.399999999999999" customHeight="1" outlineLevel="1">
      <c r="B22" s="153"/>
      <c r="C22" s="154"/>
      <c r="D22" s="155"/>
      <c r="E22" s="155"/>
      <c r="F22" s="165" t="s">
        <v>122</v>
      </c>
      <c r="G22" s="155"/>
      <c r="H22" s="155"/>
      <c r="I22" s="155"/>
      <c r="J22" s="155"/>
      <c r="K22" s="155"/>
      <c r="L22" s="155"/>
      <c r="M22" s="155"/>
      <c r="N22" s="155"/>
      <c r="O22" s="155"/>
      <c r="P22" s="155"/>
      <c r="Q22" s="155"/>
      <c r="R22" s="156"/>
      <c r="S22" s="156"/>
      <c r="T22" s="156"/>
      <c r="U22" s="156"/>
      <c r="V22" s="156"/>
      <c r="W22" s="156"/>
      <c r="X22" s="156"/>
      <c r="Y22" s="156"/>
      <c r="Z22" s="157"/>
      <c r="AA22" s="158"/>
      <c r="AB22" s="183"/>
      <c r="AC22" s="159">
        <v>0</v>
      </c>
      <c r="AD22" s="149"/>
      <c r="AE22" s="160"/>
      <c r="AF22" s="161"/>
      <c r="AG22" s="161"/>
      <c r="AH22" s="161"/>
      <c r="AI22" s="161"/>
      <c r="AJ22" s="161"/>
      <c r="AK22" s="161"/>
      <c r="AL22" s="161"/>
      <c r="AM22" s="161"/>
      <c r="AN22" s="162"/>
      <c r="AO22" s="162"/>
      <c r="AP22" s="162"/>
      <c r="AQ22" s="163"/>
      <c r="AR22" s="161"/>
      <c r="AS22" s="161"/>
      <c r="AT22" s="161"/>
      <c r="AU22" s="162"/>
      <c r="AV22" s="162"/>
      <c r="AW22" s="162"/>
      <c r="AX22" s="163"/>
      <c r="AY22" s="161"/>
      <c r="AZ22" s="161"/>
      <c r="BA22" s="161"/>
      <c r="BB22" s="162"/>
      <c r="BC22" s="162"/>
      <c r="BD22" s="162"/>
      <c r="BE22" s="163"/>
      <c r="BF22" s="161"/>
      <c r="BG22" s="161"/>
      <c r="BH22" s="161"/>
      <c r="BI22" s="162"/>
      <c r="BJ22" s="162"/>
      <c r="BK22" s="162"/>
      <c r="BL22" s="163"/>
    </row>
    <row r="23" spans="2:64" ht="20.399999999999999" customHeight="1" outlineLevel="1">
      <c r="B23" s="153"/>
      <c r="C23" s="154"/>
      <c r="D23" s="155"/>
      <c r="E23" s="155"/>
      <c r="F23" s="165" t="s">
        <v>123</v>
      </c>
      <c r="G23" s="155"/>
      <c r="H23" s="155"/>
      <c r="I23" s="155"/>
      <c r="J23" s="155"/>
      <c r="K23" s="155"/>
      <c r="L23" s="155"/>
      <c r="M23" s="155"/>
      <c r="N23" s="155"/>
      <c r="O23" s="155"/>
      <c r="P23" s="155"/>
      <c r="Q23" s="155"/>
      <c r="R23" s="156"/>
      <c r="S23" s="156"/>
      <c r="T23" s="156"/>
      <c r="U23" s="156"/>
      <c r="V23" s="156"/>
      <c r="W23" s="156"/>
      <c r="X23" s="156"/>
      <c r="Y23" s="156"/>
      <c r="Z23" s="157"/>
      <c r="AA23" s="158"/>
      <c r="AB23" s="183"/>
      <c r="AC23" s="159">
        <v>0</v>
      </c>
      <c r="AD23" s="149"/>
      <c r="AE23" s="160"/>
      <c r="AF23" s="161"/>
      <c r="AG23" s="161"/>
      <c r="AH23" s="161"/>
      <c r="AI23" s="161"/>
      <c r="AJ23" s="161"/>
      <c r="AK23" s="161"/>
      <c r="AL23" s="161"/>
      <c r="AM23" s="161"/>
      <c r="AN23" s="162"/>
      <c r="AO23" s="162"/>
      <c r="AP23" s="162"/>
      <c r="AQ23" s="163"/>
      <c r="AR23" s="161"/>
      <c r="AS23" s="161"/>
      <c r="AT23" s="161"/>
      <c r="AU23" s="162"/>
      <c r="AV23" s="162"/>
      <c r="AW23" s="162"/>
      <c r="AX23" s="163"/>
      <c r="AY23" s="161"/>
      <c r="AZ23" s="161"/>
      <c r="BA23" s="161"/>
      <c r="BB23" s="162"/>
      <c r="BC23" s="162"/>
      <c r="BD23" s="162"/>
      <c r="BE23" s="163"/>
      <c r="BF23" s="161"/>
      <c r="BG23" s="161"/>
      <c r="BH23" s="161"/>
      <c r="BI23" s="162"/>
      <c r="BJ23" s="162"/>
      <c r="BK23" s="162"/>
      <c r="BL23" s="163"/>
    </row>
    <row r="24" spans="2:64" ht="20.399999999999999" customHeight="1" outlineLevel="1">
      <c r="B24" s="153"/>
      <c r="C24" s="154"/>
      <c r="D24" s="155" t="s">
        <v>120</v>
      </c>
      <c r="E24" s="155"/>
      <c r="F24" s="165"/>
      <c r="G24" s="155"/>
      <c r="H24" s="155"/>
      <c r="I24" s="155"/>
      <c r="J24" s="155"/>
      <c r="K24" s="155"/>
      <c r="L24" s="155"/>
      <c r="M24" s="155"/>
      <c r="N24" s="155"/>
      <c r="O24" s="155"/>
      <c r="P24" s="155"/>
      <c r="Q24" s="155"/>
      <c r="R24" s="156"/>
      <c r="S24" s="156"/>
      <c r="T24" s="156"/>
      <c r="U24" s="156"/>
      <c r="V24" s="156"/>
      <c r="W24" s="156"/>
      <c r="X24" s="156"/>
      <c r="Y24" s="156"/>
      <c r="Z24" s="157"/>
      <c r="AA24" s="158" t="s">
        <v>62</v>
      </c>
      <c r="AB24" s="158" t="s">
        <v>56</v>
      </c>
      <c r="AC24" s="159"/>
      <c r="AD24" s="149"/>
      <c r="AE24" s="160"/>
      <c r="AF24" s="161"/>
      <c r="AG24" s="161"/>
      <c r="AH24" s="161"/>
      <c r="AI24" s="161"/>
      <c r="AJ24" s="161"/>
      <c r="AK24" s="161"/>
      <c r="AL24" s="161"/>
      <c r="AM24" s="161"/>
      <c r="AN24" s="162"/>
      <c r="AO24" s="162"/>
      <c r="AP24" s="162"/>
      <c r="AQ24" s="163"/>
      <c r="AR24" s="161"/>
      <c r="AS24" s="161"/>
      <c r="AT24" s="161"/>
      <c r="AU24" s="162"/>
      <c r="AV24" s="162"/>
      <c r="AW24" s="162"/>
      <c r="AX24" s="163"/>
      <c r="AY24" s="161"/>
      <c r="AZ24" s="161"/>
      <c r="BA24" s="161"/>
      <c r="BB24" s="162"/>
      <c r="BC24" s="162"/>
      <c r="BD24" s="162"/>
      <c r="BE24" s="163"/>
      <c r="BF24" s="161"/>
      <c r="BG24" s="161"/>
      <c r="BH24" s="161"/>
      <c r="BI24" s="162"/>
      <c r="BJ24" s="162"/>
      <c r="BK24" s="162"/>
      <c r="BL24" s="163"/>
    </row>
    <row r="25" spans="2:64" ht="20.399999999999999" customHeight="1" outlineLevel="1">
      <c r="B25" s="153"/>
      <c r="C25" s="154"/>
      <c r="D25" s="155"/>
      <c r="E25" s="155"/>
      <c r="F25" s="165" t="s">
        <v>97</v>
      </c>
      <c r="G25" s="155"/>
      <c r="H25" s="155"/>
      <c r="I25" s="155"/>
      <c r="J25" s="155"/>
      <c r="K25" s="155"/>
      <c r="L25" s="155"/>
      <c r="M25" s="155"/>
      <c r="N25" s="155"/>
      <c r="O25" s="155"/>
      <c r="P25" s="155"/>
      <c r="Q25" s="155"/>
      <c r="R25" s="156"/>
      <c r="S25" s="156"/>
      <c r="T25" s="156"/>
      <c r="U25" s="156"/>
      <c r="V25" s="156"/>
      <c r="W25" s="156"/>
      <c r="X25" s="156"/>
      <c r="Y25" s="156"/>
      <c r="Z25" s="157"/>
      <c r="AA25" s="158"/>
      <c r="AB25" s="183"/>
      <c r="AC25" s="159">
        <v>0</v>
      </c>
      <c r="AD25" s="149"/>
      <c r="AE25" s="160"/>
      <c r="AF25" s="161"/>
      <c r="AG25" s="161"/>
      <c r="AH25" s="161"/>
      <c r="AI25" s="161"/>
      <c r="AJ25" s="161"/>
      <c r="AK25" s="161"/>
      <c r="AL25" s="161"/>
      <c r="AM25" s="161"/>
      <c r="AN25" s="162"/>
      <c r="AO25" s="162"/>
      <c r="AP25" s="162"/>
      <c r="AQ25" s="163"/>
      <c r="AR25" s="161"/>
      <c r="AS25" s="161"/>
      <c r="AT25" s="161"/>
      <c r="AU25" s="162"/>
      <c r="AV25" s="162"/>
      <c r="AW25" s="162"/>
      <c r="AX25" s="163"/>
      <c r="AY25" s="161"/>
      <c r="AZ25" s="161"/>
      <c r="BA25" s="161"/>
      <c r="BB25" s="162"/>
      <c r="BC25" s="162"/>
      <c r="BD25" s="162"/>
      <c r="BE25" s="163"/>
      <c r="BF25" s="161"/>
      <c r="BG25" s="161"/>
      <c r="BH25" s="161"/>
      <c r="BI25" s="162"/>
      <c r="BJ25" s="162"/>
      <c r="BK25" s="162"/>
      <c r="BL25" s="163"/>
    </row>
    <row r="26" spans="2:64" ht="20.399999999999999" customHeight="1" outlineLevel="1">
      <c r="B26" s="153"/>
      <c r="C26" s="154"/>
      <c r="D26" s="155"/>
      <c r="E26" s="155"/>
      <c r="F26" s="165" t="s">
        <v>124</v>
      </c>
      <c r="G26" s="155"/>
      <c r="H26" s="155"/>
      <c r="I26" s="155"/>
      <c r="J26" s="155"/>
      <c r="K26" s="155"/>
      <c r="L26" s="155"/>
      <c r="M26" s="155"/>
      <c r="N26" s="155"/>
      <c r="O26" s="155"/>
      <c r="P26" s="155"/>
      <c r="Q26" s="155"/>
      <c r="R26" s="156"/>
      <c r="S26" s="156"/>
      <c r="T26" s="156"/>
      <c r="U26" s="156"/>
      <c r="V26" s="156"/>
      <c r="W26" s="156"/>
      <c r="X26" s="156"/>
      <c r="Y26" s="156"/>
      <c r="Z26" s="157"/>
      <c r="AA26" s="158"/>
      <c r="AB26" s="183"/>
      <c r="AC26" s="159">
        <v>0</v>
      </c>
      <c r="AD26" s="149"/>
      <c r="AE26" s="160"/>
      <c r="AF26" s="161"/>
      <c r="AG26" s="161"/>
      <c r="AH26" s="161"/>
      <c r="AI26" s="161"/>
      <c r="AJ26" s="161"/>
      <c r="AK26" s="161"/>
      <c r="AL26" s="161"/>
      <c r="AM26" s="161"/>
      <c r="AN26" s="162"/>
      <c r="AO26" s="162"/>
      <c r="AP26" s="162"/>
      <c r="AQ26" s="163"/>
      <c r="AR26" s="161"/>
      <c r="AS26" s="161"/>
      <c r="AT26" s="161"/>
      <c r="AU26" s="162"/>
      <c r="AV26" s="162"/>
      <c r="AW26" s="162"/>
      <c r="AX26" s="163"/>
      <c r="AY26" s="161"/>
      <c r="AZ26" s="161"/>
      <c r="BA26" s="161"/>
      <c r="BB26" s="162"/>
      <c r="BC26" s="162"/>
      <c r="BD26" s="162"/>
      <c r="BE26" s="163"/>
      <c r="BF26" s="161"/>
      <c r="BG26" s="161"/>
      <c r="BH26" s="161"/>
      <c r="BI26" s="162"/>
      <c r="BJ26" s="162"/>
      <c r="BK26" s="162"/>
      <c r="BL26" s="163"/>
    </row>
    <row r="27" spans="2:64" ht="20.399999999999999" customHeight="1" outlineLevel="1">
      <c r="B27" s="153"/>
      <c r="C27" s="154"/>
      <c r="D27" s="155" t="s">
        <v>121</v>
      </c>
      <c r="E27" s="155"/>
      <c r="F27" s="165"/>
      <c r="G27" s="155"/>
      <c r="H27" s="155"/>
      <c r="I27" s="155"/>
      <c r="J27" s="155"/>
      <c r="K27" s="155"/>
      <c r="L27" s="155"/>
      <c r="M27" s="155"/>
      <c r="N27" s="155"/>
      <c r="O27" s="155"/>
      <c r="P27" s="155"/>
      <c r="Q27" s="155"/>
      <c r="R27" s="156"/>
      <c r="S27" s="156"/>
      <c r="T27" s="156"/>
      <c r="U27" s="156"/>
      <c r="V27" s="156"/>
      <c r="W27" s="156"/>
      <c r="X27" s="156"/>
      <c r="Y27" s="156"/>
      <c r="Z27" s="157"/>
      <c r="AA27" s="158" t="s">
        <v>62</v>
      </c>
      <c r="AB27" s="158" t="s">
        <v>56</v>
      </c>
      <c r="AC27" s="159"/>
      <c r="AD27" s="149"/>
      <c r="AE27" s="160"/>
      <c r="AF27" s="161"/>
      <c r="AG27" s="161"/>
      <c r="AH27" s="161"/>
      <c r="AI27" s="161"/>
      <c r="AJ27" s="161"/>
      <c r="AK27" s="161"/>
      <c r="AL27" s="161"/>
      <c r="AM27" s="161"/>
      <c r="AN27" s="162"/>
      <c r="AO27" s="162"/>
      <c r="AP27" s="162"/>
      <c r="AQ27" s="163"/>
      <c r="AR27" s="161"/>
      <c r="AS27" s="161"/>
      <c r="AT27" s="161"/>
      <c r="AU27" s="162"/>
      <c r="AV27" s="162"/>
      <c r="AW27" s="162"/>
      <c r="AX27" s="163"/>
      <c r="AY27" s="161"/>
      <c r="AZ27" s="161"/>
      <c r="BA27" s="161"/>
      <c r="BB27" s="162"/>
      <c r="BC27" s="162"/>
      <c r="BD27" s="162"/>
      <c r="BE27" s="163"/>
      <c r="BF27" s="161"/>
      <c r="BG27" s="161"/>
      <c r="BH27" s="161"/>
      <c r="BI27" s="162"/>
      <c r="BJ27" s="162"/>
      <c r="BK27" s="162"/>
      <c r="BL27" s="163"/>
    </row>
    <row r="28" spans="2:64" ht="20.399999999999999" customHeight="1" outlineLevel="1">
      <c r="B28" s="153"/>
      <c r="C28" s="154"/>
      <c r="D28" s="155"/>
      <c r="E28" s="155"/>
      <c r="F28" s="165" t="s">
        <v>100</v>
      </c>
      <c r="G28" s="155"/>
      <c r="H28" s="155"/>
      <c r="I28" s="155"/>
      <c r="J28" s="155"/>
      <c r="K28" s="155"/>
      <c r="L28" s="155"/>
      <c r="M28" s="155"/>
      <c r="N28" s="155"/>
      <c r="O28" s="155"/>
      <c r="P28" s="155"/>
      <c r="Q28" s="155"/>
      <c r="R28" s="156"/>
      <c r="S28" s="156"/>
      <c r="T28" s="156"/>
      <c r="U28" s="156"/>
      <c r="V28" s="156"/>
      <c r="W28" s="156"/>
      <c r="X28" s="156"/>
      <c r="Y28" s="156"/>
      <c r="Z28" s="157"/>
      <c r="AA28" s="158"/>
      <c r="AB28" s="183"/>
      <c r="AC28" s="159">
        <v>0</v>
      </c>
      <c r="AD28" s="149"/>
      <c r="AE28" s="160"/>
      <c r="AF28" s="161"/>
      <c r="AG28" s="161"/>
      <c r="AH28" s="161"/>
      <c r="AI28" s="161"/>
      <c r="AJ28" s="161"/>
      <c r="AK28" s="161"/>
      <c r="AL28" s="161"/>
      <c r="AM28" s="161"/>
      <c r="AN28" s="162"/>
      <c r="AO28" s="162"/>
      <c r="AP28" s="162"/>
      <c r="AQ28" s="163"/>
      <c r="AR28" s="161"/>
      <c r="AS28" s="161"/>
      <c r="AT28" s="161"/>
      <c r="AU28" s="162"/>
      <c r="AV28" s="162"/>
      <c r="AW28" s="162"/>
      <c r="AX28" s="163"/>
      <c r="AY28" s="161"/>
      <c r="AZ28" s="161"/>
      <c r="BA28" s="161"/>
      <c r="BB28" s="162"/>
      <c r="BC28" s="162"/>
      <c r="BD28" s="162"/>
      <c r="BE28" s="163"/>
      <c r="BF28" s="161"/>
      <c r="BG28" s="161"/>
      <c r="BH28" s="161"/>
      <c r="BI28" s="162"/>
      <c r="BJ28" s="162"/>
      <c r="BK28" s="162"/>
      <c r="BL28" s="163"/>
    </row>
    <row r="29" spans="2:64" ht="20.399999999999999" customHeight="1" outlineLevel="1">
      <c r="B29" s="153"/>
      <c r="C29" s="154"/>
      <c r="D29" s="155"/>
      <c r="E29" s="155"/>
      <c r="F29" s="165" t="s">
        <v>125</v>
      </c>
      <c r="G29" s="155"/>
      <c r="H29" s="155"/>
      <c r="I29" s="155"/>
      <c r="J29" s="155"/>
      <c r="K29" s="155"/>
      <c r="L29" s="155"/>
      <c r="M29" s="155"/>
      <c r="N29" s="155"/>
      <c r="O29" s="155"/>
      <c r="P29" s="155"/>
      <c r="Q29" s="155"/>
      <c r="R29" s="156"/>
      <c r="S29" s="156"/>
      <c r="T29" s="156"/>
      <c r="U29" s="156"/>
      <c r="V29" s="156"/>
      <c r="W29" s="156"/>
      <c r="X29" s="156"/>
      <c r="Y29" s="156"/>
      <c r="Z29" s="157"/>
      <c r="AA29" s="158"/>
      <c r="AB29" s="183"/>
      <c r="AC29" s="159">
        <v>0</v>
      </c>
      <c r="AD29" s="149"/>
      <c r="AE29" s="160"/>
      <c r="AF29" s="161"/>
      <c r="AG29" s="161"/>
      <c r="AH29" s="161"/>
      <c r="AI29" s="161"/>
      <c r="AJ29" s="161"/>
      <c r="AK29" s="161"/>
      <c r="AL29" s="161"/>
      <c r="AM29" s="161"/>
      <c r="AN29" s="162"/>
      <c r="AO29" s="162"/>
      <c r="AP29" s="162"/>
      <c r="AQ29" s="163"/>
      <c r="AR29" s="161"/>
      <c r="AS29" s="161"/>
      <c r="AT29" s="161"/>
      <c r="AU29" s="162"/>
      <c r="AV29" s="162"/>
      <c r="AW29" s="162"/>
      <c r="AX29" s="163"/>
      <c r="AY29" s="161"/>
      <c r="AZ29" s="161"/>
      <c r="BA29" s="161"/>
      <c r="BB29" s="162"/>
      <c r="BC29" s="162"/>
      <c r="BD29" s="162"/>
      <c r="BE29" s="163"/>
      <c r="BF29" s="161"/>
      <c r="BG29" s="161"/>
      <c r="BH29" s="161"/>
      <c r="BI29" s="162"/>
      <c r="BJ29" s="162"/>
      <c r="BK29" s="162"/>
      <c r="BL29" s="163"/>
    </row>
    <row r="30" spans="2:64" ht="20.399999999999999" customHeight="1" outlineLevel="1">
      <c r="B30" s="153"/>
      <c r="C30" s="154"/>
      <c r="D30" s="155"/>
      <c r="E30" s="155"/>
      <c r="F30" s="165" t="s">
        <v>126</v>
      </c>
      <c r="G30" s="155"/>
      <c r="H30" s="155"/>
      <c r="I30" s="155"/>
      <c r="J30" s="155"/>
      <c r="K30" s="155"/>
      <c r="L30" s="155"/>
      <c r="M30" s="155"/>
      <c r="N30" s="155"/>
      <c r="O30" s="155"/>
      <c r="P30" s="155"/>
      <c r="Q30" s="155"/>
      <c r="R30" s="156"/>
      <c r="S30" s="156"/>
      <c r="T30" s="156"/>
      <c r="U30" s="156"/>
      <c r="V30" s="156"/>
      <c r="W30" s="156"/>
      <c r="X30" s="156"/>
      <c r="Y30" s="156"/>
      <c r="Z30" s="157"/>
      <c r="AA30" s="158"/>
      <c r="AB30" s="183"/>
      <c r="AC30" s="159">
        <v>0</v>
      </c>
      <c r="AD30" s="149"/>
      <c r="AE30" s="160"/>
      <c r="AF30" s="161"/>
      <c r="AG30" s="161"/>
      <c r="AH30" s="161"/>
      <c r="AI30" s="161"/>
      <c r="AJ30" s="161"/>
      <c r="AK30" s="161"/>
      <c r="AL30" s="161"/>
      <c r="AM30" s="161"/>
      <c r="AN30" s="162"/>
      <c r="AO30" s="162"/>
      <c r="AP30" s="162"/>
      <c r="AQ30" s="163"/>
      <c r="AR30" s="161"/>
      <c r="AS30" s="161"/>
      <c r="AT30" s="161"/>
      <c r="AU30" s="162"/>
      <c r="AV30" s="162"/>
      <c r="AW30" s="162"/>
      <c r="AX30" s="163"/>
      <c r="AY30" s="161"/>
      <c r="AZ30" s="161"/>
      <c r="BA30" s="161"/>
      <c r="BB30" s="162"/>
      <c r="BC30" s="162"/>
      <c r="BD30" s="162"/>
      <c r="BE30" s="163"/>
      <c r="BF30" s="161"/>
      <c r="BG30" s="161"/>
      <c r="BH30" s="161"/>
      <c r="BI30" s="162"/>
      <c r="BJ30" s="162"/>
      <c r="BK30" s="162"/>
      <c r="BL30" s="163"/>
    </row>
    <row r="31" spans="2:64" ht="20.399999999999999" customHeight="1" outlineLevel="1">
      <c r="B31" s="153"/>
      <c r="C31" s="154"/>
      <c r="D31" s="155"/>
      <c r="E31" s="155"/>
      <c r="F31" s="165" t="s">
        <v>127</v>
      </c>
      <c r="G31" s="155"/>
      <c r="H31" s="155"/>
      <c r="I31" s="155"/>
      <c r="J31" s="155"/>
      <c r="K31" s="155"/>
      <c r="L31" s="155"/>
      <c r="M31" s="155"/>
      <c r="N31" s="155"/>
      <c r="O31" s="155"/>
      <c r="P31" s="155"/>
      <c r="Q31" s="155"/>
      <c r="R31" s="156"/>
      <c r="S31" s="156"/>
      <c r="T31" s="156"/>
      <c r="U31" s="156"/>
      <c r="V31" s="156"/>
      <c r="W31" s="156"/>
      <c r="X31" s="156"/>
      <c r="Y31" s="156"/>
      <c r="Z31" s="157"/>
      <c r="AA31" s="158"/>
      <c r="AB31" s="183"/>
      <c r="AC31" s="159">
        <v>0</v>
      </c>
      <c r="AD31" s="149"/>
      <c r="AE31" s="160"/>
      <c r="AF31" s="161"/>
      <c r="AG31" s="161"/>
      <c r="AH31" s="161"/>
      <c r="AI31" s="161"/>
      <c r="AJ31" s="161"/>
      <c r="AK31" s="161"/>
      <c r="AL31" s="161"/>
      <c r="AM31" s="161"/>
      <c r="AN31" s="162"/>
      <c r="AO31" s="162"/>
      <c r="AP31" s="162"/>
      <c r="AQ31" s="163"/>
      <c r="AR31" s="161"/>
      <c r="AS31" s="161"/>
      <c r="AT31" s="161"/>
      <c r="AU31" s="162"/>
      <c r="AV31" s="162"/>
      <c r="AW31" s="162"/>
      <c r="AX31" s="163"/>
      <c r="AY31" s="161"/>
      <c r="AZ31" s="161"/>
      <c r="BA31" s="161"/>
      <c r="BB31" s="162"/>
      <c r="BC31" s="162"/>
      <c r="BD31" s="162"/>
      <c r="BE31" s="163"/>
      <c r="BF31" s="161"/>
      <c r="BG31" s="161"/>
      <c r="BH31" s="161"/>
      <c r="BI31" s="162"/>
      <c r="BJ31" s="162"/>
      <c r="BK31" s="162"/>
      <c r="BL31" s="163"/>
    </row>
    <row r="32" spans="2:64" ht="20.399999999999999" customHeight="1" outlineLevel="1">
      <c r="B32" s="153"/>
      <c r="C32" s="154"/>
      <c r="D32" s="155"/>
      <c r="E32" s="155"/>
      <c r="F32" s="165" t="s">
        <v>128</v>
      </c>
      <c r="G32" s="155"/>
      <c r="H32" s="155"/>
      <c r="I32" s="155"/>
      <c r="J32" s="155"/>
      <c r="K32" s="155"/>
      <c r="L32" s="155"/>
      <c r="M32" s="155"/>
      <c r="N32" s="155"/>
      <c r="O32" s="155"/>
      <c r="P32" s="155"/>
      <c r="Q32" s="155"/>
      <c r="R32" s="156"/>
      <c r="S32" s="156"/>
      <c r="T32" s="156"/>
      <c r="U32" s="156"/>
      <c r="V32" s="156"/>
      <c r="W32" s="156"/>
      <c r="X32" s="156"/>
      <c r="Y32" s="156"/>
      <c r="Z32" s="157"/>
      <c r="AA32" s="158"/>
      <c r="AB32" s="183"/>
      <c r="AC32" s="159">
        <v>0</v>
      </c>
      <c r="AD32" s="149"/>
      <c r="AE32" s="160"/>
      <c r="AF32" s="161"/>
      <c r="AG32" s="161"/>
      <c r="AH32" s="161"/>
      <c r="AI32" s="161"/>
      <c r="AJ32" s="161"/>
      <c r="AK32" s="161"/>
      <c r="AL32" s="161"/>
      <c r="AM32" s="161"/>
      <c r="AN32" s="162"/>
      <c r="AO32" s="162"/>
      <c r="AP32" s="162"/>
      <c r="AQ32" s="163"/>
      <c r="AR32" s="161"/>
      <c r="AS32" s="161"/>
      <c r="AT32" s="161"/>
      <c r="AU32" s="162"/>
      <c r="AV32" s="162"/>
      <c r="AW32" s="162"/>
      <c r="AX32" s="163"/>
      <c r="AY32" s="161"/>
      <c r="AZ32" s="161"/>
      <c r="BA32" s="161"/>
      <c r="BB32" s="162"/>
      <c r="BC32" s="162"/>
      <c r="BD32" s="162"/>
      <c r="BE32" s="163"/>
      <c r="BF32" s="161"/>
      <c r="BG32" s="161"/>
      <c r="BH32" s="161"/>
      <c r="BI32" s="162"/>
      <c r="BJ32" s="162"/>
      <c r="BK32" s="162"/>
      <c r="BL32" s="163"/>
    </row>
    <row r="33" spans="2:64" ht="20.399999999999999" customHeight="1" outlineLevel="1">
      <c r="B33" s="185">
        <v>1.3</v>
      </c>
      <c r="C33" s="154"/>
      <c r="D33" s="155" t="s">
        <v>76</v>
      </c>
      <c r="E33" s="155"/>
      <c r="F33" s="165"/>
      <c r="G33" s="155"/>
      <c r="H33" s="155"/>
      <c r="I33" s="155"/>
      <c r="J33" s="155"/>
      <c r="K33" s="155"/>
      <c r="L33" s="155"/>
      <c r="M33" s="155"/>
      <c r="N33" s="155"/>
      <c r="O33" s="155"/>
      <c r="P33" s="155"/>
      <c r="Q33" s="155"/>
      <c r="R33" s="156"/>
      <c r="S33" s="156"/>
      <c r="T33" s="156"/>
      <c r="U33" s="156"/>
      <c r="V33" s="156"/>
      <c r="W33" s="156"/>
      <c r="X33" s="156"/>
      <c r="Y33" s="156"/>
      <c r="Z33" s="157"/>
      <c r="AA33" s="158" t="s">
        <v>62</v>
      </c>
      <c r="AB33" s="158" t="s">
        <v>56</v>
      </c>
      <c r="AC33" s="159"/>
      <c r="AD33" s="149"/>
      <c r="AE33" s="160"/>
      <c r="AF33" s="161"/>
      <c r="AG33" s="161"/>
      <c r="AH33" s="161"/>
      <c r="AI33" s="161"/>
      <c r="AJ33" s="161"/>
      <c r="AK33" s="161"/>
      <c r="AL33" s="161"/>
      <c r="AM33" s="161"/>
      <c r="AN33" s="162"/>
      <c r="AO33" s="162"/>
      <c r="AP33" s="162"/>
      <c r="AQ33" s="163"/>
      <c r="AR33" s="161"/>
      <c r="AS33" s="161"/>
      <c r="AT33" s="161"/>
      <c r="AU33" s="162"/>
      <c r="AV33" s="162"/>
      <c r="AW33" s="162"/>
      <c r="AX33" s="163"/>
      <c r="AY33" s="161"/>
      <c r="AZ33" s="161"/>
      <c r="BA33" s="161"/>
      <c r="BB33" s="162"/>
      <c r="BC33" s="162"/>
      <c r="BD33" s="162"/>
      <c r="BE33" s="163"/>
      <c r="BF33" s="161"/>
      <c r="BG33" s="161"/>
      <c r="BH33" s="161"/>
      <c r="BI33" s="162"/>
      <c r="BJ33" s="162"/>
      <c r="BK33" s="162"/>
      <c r="BL33" s="163"/>
    </row>
    <row r="34" spans="2:64" ht="20.399999999999999" customHeight="1" outlineLevel="1">
      <c r="B34" s="153"/>
      <c r="C34" s="154"/>
      <c r="D34" s="155"/>
      <c r="E34" s="155" t="s">
        <v>71</v>
      </c>
      <c r="F34" s="155"/>
      <c r="G34" s="155"/>
      <c r="H34" s="155"/>
      <c r="I34" s="155"/>
      <c r="J34" s="155"/>
      <c r="K34" s="155"/>
      <c r="L34" s="155"/>
      <c r="M34" s="155"/>
      <c r="N34" s="155"/>
      <c r="O34" s="155"/>
      <c r="P34" s="155"/>
      <c r="Q34" s="155"/>
      <c r="R34" s="156"/>
      <c r="S34" s="156"/>
      <c r="T34" s="156"/>
      <c r="U34" s="156"/>
      <c r="V34" s="156"/>
      <c r="W34" s="156"/>
      <c r="X34" s="156"/>
      <c r="Y34" s="156"/>
      <c r="Z34" s="157"/>
      <c r="AA34" s="158"/>
      <c r="AB34" s="183"/>
      <c r="AC34" s="159">
        <v>0</v>
      </c>
      <c r="AD34" s="149"/>
      <c r="AE34" s="160"/>
      <c r="AF34" s="161"/>
      <c r="AG34" s="161"/>
      <c r="AH34" s="161"/>
      <c r="AI34" s="161"/>
      <c r="AJ34" s="161"/>
      <c r="AK34" s="161"/>
      <c r="AL34" s="161"/>
      <c r="AM34" s="161"/>
      <c r="AN34" s="162"/>
      <c r="AO34" s="162"/>
      <c r="AP34" s="162"/>
      <c r="AQ34" s="163"/>
      <c r="AR34" s="161"/>
      <c r="AS34" s="161"/>
      <c r="AT34" s="161"/>
      <c r="AU34" s="162"/>
      <c r="AV34" s="162"/>
      <c r="AW34" s="162"/>
      <c r="AX34" s="163"/>
      <c r="AY34" s="161"/>
      <c r="AZ34" s="161"/>
      <c r="BA34" s="161"/>
      <c r="BB34" s="162"/>
      <c r="BC34" s="162"/>
      <c r="BD34" s="162"/>
      <c r="BE34" s="163"/>
      <c r="BF34" s="161"/>
      <c r="BG34" s="161"/>
      <c r="BH34" s="161"/>
      <c r="BI34" s="162"/>
      <c r="BJ34" s="162"/>
      <c r="BK34" s="162"/>
      <c r="BL34" s="163"/>
    </row>
    <row r="35" spans="2:64" ht="20.399999999999999" customHeight="1" outlineLevel="1">
      <c r="B35" s="153"/>
      <c r="C35" s="154"/>
      <c r="D35" s="155"/>
      <c r="E35" s="165"/>
      <c r="F35" s="165" t="s">
        <v>77</v>
      </c>
      <c r="G35" s="155"/>
      <c r="H35" s="155"/>
      <c r="I35" s="155"/>
      <c r="J35" s="155"/>
      <c r="K35" s="155"/>
      <c r="L35" s="155"/>
      <c r="M35" s="155"/>
      <c r="N35" s="155"/>
      <c r="O35" s="155"/>
      <c r="P35" s="155"/>
      <c r="Q35" s="155"/>
      <c r="R35" s="156"/>
      <c r="S35" s="156"/>
      <c r="T35" s="156"/>
      <c r="U35" s="156"/>
      <c r="V35" s="156"/>
      <c r="W35" s="156"/>
      <c r="X35" s="156"/>
      <c r="Y35" s="156"/>
      <c r="Z35" s="157"/>
      <c r="AA35" s="158"/>
      <c r="AB35" s="183"/>
      <c r="AC35" s="159">
        <v>0</v>
      </c>
      <c r="AD35" s="149"/>
      <c r="AE35" s="160"/>
      <c r="AF35" s="161"/>
      <c r="AG35" s="161"/>
      <c r="AH35" s="161"/>
      <c r="AI35" s="161"/>
      <c r="AJ35" s="161"/>
      <c r="AK35" s="161"/>
      <c r="AL35" s="161"/>
      <c r="AM35" s="161"/>
      <c r="AN35" s="162"/>
      <c r="AO35" s="162"/>
      <c r="AP35" s="162"/>
      <c r="AQ35" s="163"/>
      <c r="AR35" s="161"/>
      <c r="AS35" s="161"/>
      <c r="AT35" s="161"/>
      <c r="AU35" s="162"/>
      <c r="AV35" s="162"/>
      <c r="AW35" s="162"/>
      <c r="AX35" s="163"/>
      <c r="AY35" s="161"/>
      <c r="AZ35" s="161"/>
      <c r="BA35" s="161"/>
      <c r="BB35" s="162"/>
      <c r="BC35" s="162"/>
      <c r="BD35" s="162"/>
      <c r="BE35" s="163"/>
      <c r="BF35" s="161"/>
      <c r="BG35" s="161"/>
      <c r="BH35" s="161"/>
      <c r="BI35" s="162"/>
      <c r="BJ35" s="162"/>
      <c r="BK35" s="162"/>
      <c r="BL35" s="163"/>
    </row>
    <row r="36" spans="2:64" ht="20.399999999999999" customHeight="1" outlineLevel="1">
      <c r="B36" s="153"/>
      <c r="C36" s="154"/>
      <c r="D36" s="155"/>
      <c r="E36" s="155" t="s">
        <v>78</v>
      </c>
      <c r="F36" s="155"/>
      <c r="G36" s="155"/>
      <c r="H36" s="155"/>
      <c r="I36" s="155"/>
      <c r="J36" s="155"/>
      <c r="K36" s="155"/>
      <c r="L36" s="155"/>
      <c r="M36" s="155"/>
      <c r="N36" s="155"/>
      <c r="O36" s="155"/>
      <c r="P36" s="155"/>
      <c r="Q36" s="155"/>
      <c r="R36" s="156"/>
      <c r="S36" s="156"/>
      <c r="T36" s="156"/>
      <c r="U36" s="156"/>
      <c r="V36" s="156"/>
      <c r="W36" s="156"/>
      <c r="X36" s="156"/>
      <c r="Y36" s="156"/>
      <c r="Z36" s="157"/>
      <c r="AA36" s="158"/>
      <c r="AB36" s="183"/>
      <c r="AC36" s="159">
        <v>0</v>
      </c>
      <c r="AD36" s="149"/>
      <c r="AE36" s="160"/>
      <c r="AF36" s="161"/>
      <c r="AG36" s="161"/>
      <c r="AH36" s="161"/>
      <c r="AI36" s="161"/>
      <c r="AJ36" s="161"/>
      <c r="AK36" s="161"/>
      <c r="AL36" s="161"/>
      <c r="AM36" s="161"/>
      <c r="AN36" s="162"/>
      <c r="AO36" s="162"/>
      <c r="AP36" s="162"/>
      <c r="AQ36" s="163"/>
      <c r="AR36" s="161"/>
      <c r="AS36" s="161"/>
      <c r="AT36" s="161"/>
      <c r="AU36" s="162"/>
      <c r="AV36" s="162"/>
      <c r="AW36" s="162"/>
      <c r="AX36" s="163"/>
      <c r="AY36" s="161"/>
      <c r="AZ36" s="161"/>
      <c r="BA36" s="161"/>
      <c r="BB36" s="162"/>
      <c r="BC36" s="162"/>
      <c r="BD36" s="162"/>
      <c r="BE36" s="163"/>
      <c r="BF36" s="161"/>
      <c r="BG36" s="161"/>
      <c r="BH36" s="161"/>
      <c r="BI36" s="162"/>
      <c r="BJ36" s="162"/>
      <c r="BK36" s="162"/>
      <c r="BL36" s="163"/>
    </row>
    <row r="37" spans="2:64" ht="20.399999999999999" customHeight="1" outlineLevel="1">
      <c r="B37" s="153"/>
      <c r="C37" s="154"/>
      <c r="D37" s="155"/>
      <c r="E37" s="165"/>
      <c r="F37" s="165" t="s">
        <v>79</v>
      </c>
      <c r="G37" s="155"/>
      <c r="H37" s="155"/>
      <c r="I37" s="155"/>
      <c r="J37" s="155"/>
      <c r="K37" s="155"/>
      <c r="L37" s="155"/>
      <c r="M37" s="155"/>
      <c r="N37" s="155"/>
      <c r="O37" s="155"/>
      <c r="P37" s="155"/>
      <c r="Q37" s="155"/>
      <c r="R37" s="156"/>
      <c r="S37" s="156"/>
      <c r="T37" s="156"/>
      <c r="U37" s="156"/>
      <c r="V37" s="156"/>
      <c r="W37" s="156"/>
      <c r="X37" s="156"/>
      <c r="Y37" s="156"/>
      <c r="Z37" s="157"/>
      <c r="AA37" s="158"/>
      <c r="AB37" s="183"/>
      <c r="AC37" s="159">
        <v>0</v>
      </c>
      <c r="AD37" s="149"/>
      <c r="AE37" s="160"/>
      <c r="AF37" s="161"/>
      <c r="AG37" s="161"/>
      <c r="AH37" s="161"/>
      <c r="AI37" s="161"/>
      <c r="AJ37" s="161"/>
      <c r="AK37" s="161"/>
      <c r="AL37" s="161"/>
      <c r="AM37" s="161"/>
      <c r="AN37" s="162"/>
      <c r="AO37" s="162"/>
      <c r="AP37" s="162"/>
      <c r="AQ37" s="163"/>
      <c r="AR37" s="161"/>
      <c r="AS37" s="161"/>
      <c r="AT37" s="161"/>
      <c r="AU37" s="162"/>
      <c r="AV37" s="162"/>
      <c r="AW37" s="162"/>
      <c r="AX37" s="163"/>
      <c r="AY37" s="161"/>
      <c r="AZ37" s="161"/>
      <c r="BA37" s="161"/>
      <c r="BB37" s="162"/>
      <c r="BC37" s="162"/>
      <c r="BD37" s="162"/>
      <c r="BE37" s="163"/>
      <c r="BF37" s="161"/>
      <c r="BG37" s="161"/>
      <c r="BH37" s="161"/>
      <c r="BI37" s="162"/>
      <c r="BJ37" s="162"/>
      <c r="BK37" s="162"/>
      <c r="BL37" s="163"/>
    </row>
    <row r="38" spans="2:64" ht="20.399999999999999" customHeight="1" outlineLevel="1">
      <c r="B38" s="153"/>
      <c r="C38" s="154"/>
      <c r="D38" s="155"/>
      <c r="E38" s="155"/>
      <c r="F38" s="165" t="s">
        <v>80</v>
      </c>
      <c r="G38" s="155"/>
      <c r="H38" s="155"/>
      <c r="I38" s="155"/>
      <c r="J38" s="155"/>
      <c r="K38" s="155"/>
      <c r="L38" s="155"/>
      <c r="M38" s="155"/>
      <c r="N38" s="155"/>
      <c r="O38" s="155"/>
      <c r="P38" s="155"/>
      <c r="Q38" s="155"/>
      <c r="R38" s="156"/>
      <c r="S38" s="156"/>
      <c r="T38" s="156"/>
      <c r="U38" s="156"/>
      <c r="V38" s="156"/>
      <c r="W38" s="156"/>
      <c r="X38" s="156"/>
      <c r="Y38" s="156"/>
      <c r="Z38" s="157"/>
      <c r="AA38" s="158"/>
      <c r="AB38" s="183"/>
      <c r="AC38" s="159">
        <v>0</v>
      </c>
      <c r="AD38" s="149"/>
      <c r="AE38" s="160"/>
      <c r="AF38" s="161"/>
      <c r="AG38" s="161"/>
      <c r="AH38" s="161"/>
      <c r="AI38" s="161"/>
      <c r="AJ38" s="161"/>
      <c r="AK38" s="161"/>
      <c r="AL38" s="161"/>
      <c r="AM38" s="161"/>
      <c r="AN38" s="162"/>
      <c r="AO38" s="162"/>
      <c r="AP38" s="162"/>
      <c r="AQ38" s="163"/>
      <c r="AR38" s="161"/>
      <c r="AS38" s="161"/>
      <c r="AT38" s="161"/>
      <c r="AU38" s="162"/>
      <c r="AV38" s="162"/>
      <c r="AW38" s="162"/>
      <c r="AX38" s="163"/>
      <c r="AY38" s="161"/>
      <c r="AZ38" s="161"/>
      <c r="BA38" s="161"/>
      <c r="BB38" s="162"/>
      <c r="BC38" s="162"/>
      <c r="BD38" s="162"/>
      <c r="BE38" s="163"/>
      <c r="BF38" s="161"/>
      <c r="BG38" s="161"/>
      <c r="BH38" s="161"/>
      <c r="BI38" s="162"/>
      <c r="BJ38" s="162"/>
      <c r="BK38" s="162"/>
      <c r="BL38" s="163"/>
    </row>
    <row r="39" spans="2:64" ht="20.399999999999999" customHeight="1" outlineLevel="1">
      <c r="B39" s="185">
        <v>1.4</v>
      </c>
      <c r="C39" s="154"/>
      <c r="D39" s="164" t="s">
        <v>129</v>
      </c>
      <c r="E39" s="155"/>
      <c r="F39" s="155"/>
      <c r="G39" s="155"/>
      <c r="H39" s="155"/>
      <c r="I39" s="155"/>
      <c r="J39" s="155"/>
      <c r="K39" s="155"/>
      <c r="L39" s="155"/>
      <c r="M39" s="155"/>
      <c r="N39" s="155"/>
      <c r="O39" s="155"/>
      <c r="P39" s="155"/>
      <c r="Q39" s="155"/>
      <c r="R39" s="156"/>
      <c r="S39" s="156"/>
      <c r="T39" s="156"/>
      <c r="U39" s="156"/>
      <c r="V39" s="156"/>
      <c r="W39" s="156"/>
      <c r="X39" s="156"/>
      <c r="Y39" s="156"/>
      <c r="Z39" s="157"/>
      <c r="AA39" s="158" t="s">
        <v>149</v>
      </c>
      <c r="AB39" s="158" t="s">
        <v>148</v>
      </c>
      <c r="AC39" s="159"/>
      <c r="AD39" s="149"/>
      <c r="AE39" s="160"/>
      <c r="AF39" s="161"/>
      <c r="AG39" s="161"/>
      <c r="AH39" s="161"/>
      <c r="AI39" s="161"/>
      <c r="AJ39" s="161"/>
      <c r="AK39" s="161"/>
      <c r="AL39" s="161"/>
      <c r="AM39" s="161"/>
      <c r="AN39" s="162"/>
      <c r="AO39" s="162"/>
      <c r="AP39" s="162"/>
      <c r="AQ39" s="163"/>
      <c r="AR39" s="161"/>
      <c r="AS39" s="161"/>
      <c r="AT39" s="161"/>
      <c r="AU39" s="162"/>
      <c r="AV39" s="162"/>
      <c r="AW39" s="162"/>
      <c r="AX39" s="163"/>
      <c r="AY39" s="161"/>
      <c r="AZ39" s="161"/>
      <c r="BA39" s="161"/>
      <c r="BB39" s="162"/>
      <c r="BC39" s="162"/>
      <c r="BD39" s="162"/>
      <c r="BE39" s="163"/>
      <c r="BF39" s="161"/>
      <c r="BG39" s="161"/>
      <c r="BH39" s="161"/>
      <c r="BI39" s="162"/>
      <c r="BJ39" s="162"/>
      <c r="BK39" s="162"/>
      <c r="BL39" s="163"/>
    </row>
    <row r="40" spans="2:64" ht="20.399999999999999" customHeight="1" outlineLevel="1">
      <c r="B40" s="153"/>
      <c r="C40" s="154"/>
      <c r="D40" s="155"/>
      <c r="E40" s="155"/>
      <c r="F40" s="165" t="s">
        <v>130</v>
      </c>
      <c r="G40" s="155"/>
      <c r="H40" s="155"/>
      <c r="I40" s="155"/>
      <c r="J40" s="155"/>
      <c r="K40" s="155"/>
      <c r="L40" s="155"/>
      <c r="M40" s="155"/>
      <c r="N40" s="155"/>
      <c r="O40" s="155"/>
      <c r="P40" s="155"/>
      <c r="Q40" s="155"/>
      <c r="R40" s="156"/>
      <c r="S40" s="156"/>
      <c r="T40" s="156"/>
      <c r="U40" s="156"/>
      <c r="V40" s="156"/>
      <c r="W40" s="156"/>
      <c r="X40" s="156"/>
      <c r="Y40" s="156"/>
      <c r="Z40" s="157"/>
      <c r="AA40" s="158"/>
      <c r="AB40" s="158"/>
      <c r="AC40" s="159">
        <v>0</v>
      </c>
      <c r="AD40" s="149"/>
      <c r="AE40" s="160"/>
      <c r="AF40" s="161"/>
      <c r="AG40" s="161"/>
      <c r="AH40" s="161"/>
      <c r="AI40" s="161"/>
      <c r="AJ40" s="161"/>
      <c r="AK40" s="161"/>
      <c r="AL40" s="161"/>
      <c r="AM40" s="161"/>
      <c r="AN40" s="162"/>
      <c r="AO40" s="162"/>
      <c r="AP40" s="162"/>
      <c r="AQ40" s="163"/>
      <c r="AR40" s="161"/>
      <c r="AS40" s="161"/>
      <c r="AT40" s="161"/>
      <c r="AU40" s="162"/>
      <c r="AV40" s="162"/>
      <c r="AW40" s="162"/>
      <c r="AX40" s="163"/>
      <c r="AY40" s="161"/>
      <c r="AZ40" s="161"/>
      <c r="BA40" s="161"/>
      <c r="BB40" s="162"/>
      <c r="BC40" s="162"/>
      <c r="BD40" s="162"/>
      <c r="BE40" s="163"/>
      <c r="BF40" s="161"/>
      <c r="BG40" s="161"/>
      <c r="BH40" s="161"/>
      <c r="BI40" s="162"/>
      <c r="BJ40" s="162"/>
      <c r="BK40" s="162"/>
      <c r="BL40" s="163"/>
    </row>
    <row r="41" spans="2:64" ht="20.399999999999999" customHeight="1" outlineLevel="1">
      <c r="B41" s="153"/>
      <c r="C41" s="154"/>
      <c r="D41" s="155"/>
      <c r="E41" s="155"/>
      <c r="F41" s="165" t="s">
        <v>131</v>
      </c>
      <c r="G41" s="155"/>
      <c r="H41" s="155"/>
      <c r="I41" s="155"/>
      <c r="J41" s="155"/>
      <c r="K41" s="155"/>
      <c r="L41" s="155"/>
      <c r="M41" s="155"/>
      <c r="N41" s="155"/>
      <c r="O41" s="155"/>
      <c r="P41" s="155"/>
      <c r="Q41" s="155"/>
      <c r="R41" s="156"/>
      <c r="S41" s="156"/>
      <c r="T41" s="156"/>
      <c r="U41" s="156"/>
      <c r="V41" s="156"/>
      <c r="W41" s="156"/>
      <c r="X41" s="156"/>
      <c r="Y41" s="156"/>
      <c r="Z41" s="157"/>
      <c r="AA41" s="158"/>
      <c r="AB41" s="158"/>
      <c r="AC41" s="159">
        <v>0</v>
      </c>
      <c r="AD41" s="149"/>
      <c r="AE41" s="160"/>
      <c r="AF41" s="161"/>
      <c r="AG41" s="161"/>
      <c r="AH41" s="161"/>
      <c r="AI41" s="161"/>
      <c r="AJ41" s="161"/>
      <c r="AK41" s="161"/>
      <c r="AL41" s="161"/>
      <c r="AM41" s="161"/>
      <c r="AN41" s="162"/>
      <c r="AO41" s="162"/>
      <c r="AP41" s="162"/>
      <c r="AQ41" s="163"/>
      <c r="AR41" s="161"/>
      <c r="AS41" s="161"/>
      <c r="AT41" s="161"/>
      <c r="AU41" s="162"/>
      <c r="AV41" s="162"/>
      <c r="AW41" s="162"/>
      <c r="AX41" s="163"/>
      <c r="AY41" s="161"/>
      <c r="AZ41" s="161"/>
      <c r="BA41" s="161"/>
      <c r="BB41" s="162"/>
      <c r="BC41" s="162"/>
      <c r="BD41" s="162"/>
      <c r="BE41" s="163"/>
      <c r="BF41" s="161"/>
      <c r="BG41" s="161"/>
      <c r="BH41" s="161"/>
      <c r="BI41" s="162"/>
      <c r="BJ41" s="162"/>
      <c r="BK41" s="162"/>
      <c r="BL41" s="163"/>
    </row>
    <row r="42" spans="2:64" ht="20.399999999999999" customHeight="1" outlineLevel="1">
      <c r="B42" s="153"/>
      <c r="C42" s="154"/>
      <c r="D42" s="155"/>
      <c r="E42" s="155"/>
      <c r="F42" s="165" t="s">
        <v>132</v>
      </c>
      <c r="G42" s="155"/>
      <c r="H42" s="155"/>
      <c r="I42" s="155"/>
      <c r="J42" s="155"/>
      <c r="K42" s="155"/>
      <c r="L42" s="155"/>
      <c r="M42" s="155"/>
      <c r="N42" s="155"/>
      <c r="O42" s="155"/>
      <c r="P42" s="155"/>
      <c r="Q42" s="155"/>
      <c r="R42" s="156"/>
      <c r="S42" s="156"/>
      <c r="T42" s="156"/>
      <c r="U42" s="156"/>
      <c r="V42" s="156"/>
      <c r="W42" s="156"/>
      <c r="X42" s="156"/>
      <c r="Y42" s="156"/>
      <c r="Z42" s="157"/>
      <c r="AA42" s="158"/>
      <c r="AB42" s="158"/>
      <c r="AC42" s="159">
        <v>0</v>
      </c>
      <c r="AD42" s="149"/>
      <c r="AE42" s="160"/>
      <c r="AF42" s="161"/>
      <c r="AG42" s="161"/>
      <c r="AH42" s="161"/>
      <c r="AI42" s="161"/>
      <c r="AJ42" s="161"/>
      <c r="AK42" s="161"/>
      <c r="AL42" s="161"/>
      <c r="AM42" s="161"/>
      <c r="AN42" s="162"/>
      <c r="AO42" s="162"/>
      <c r="AP42" s="162"/>
      <c r="AQ42" s="163"/>
      <c r="AR42" s="161"/>
      <c r="AS42" s="161"/>
      <c r="AT42" s="161"/>
      <c r="AU42" s="162"/>
      <c r="AV42" s="162"/>
      <c r="AW42" s="162"/>
      <c r="AX42" s="163"/>
      <c r="AY42" s="161"/>
      <c r="AZ42" s="161"/>
      <c r="BA42" s="161"/>
      <c r="BB42" s="162"/>
      <c r="BC42" s="162"/>
      <c r="BD42" s="162"/>
      <c r="BE42" s="163"/>
      <c r="BF42" s="161"/>
      <c r="BG42" s="161"/>
      <c r="BH42" s="161"/>
      <c r="BI42" s="162"/>
      <c r="BJ42" s="162"/>
      <c r="BK42" s="162"/>
      <c r="BL42" s="163"/>
    </row>
    <row r="43" spans="2:64" ht="20.399999999999999" customHeight="1" outlineLevel="1">
      <c r="B43" s="153"/>
      <c r="C43" s="154"/>
      <c r="D43" s="155"/>
      <c r="E43" s="155"/>
      <c r="F43" s="165" t="s">
        <v>86</v>
      </c>
      <c r="G43" s="155"/>
      <c r="H43" s="155"/>
      <c r="I43" s="155"/>
      <c r="J43" s="155"/>
      <c r="K43" s="155"/>
      <c r="L43" s="155"/>
      <c r="M43" s="155"/>
      <c r="N43" s="155"/>
      <c r="O43" s="155"/>
      <c r="P43" s="155"/>
      <c r="Q43" s="155"/>
      <c r="R43" s="156"/>
      <c r="S43" s="156"/>
      <c r="T43" s="156"/>
      <c r="U43" s="156"/>
      <c r="V43" s="156"/>
      <c r="W43" s="156"/>
      <c r="X43" s="156"/>
      <c r="Y43" s="156"/>
      <c r="Z43" s="157"/>
      <c r="AA43" s="158"/>
      <c r="AB43" s="158"/>
      <c r="AC43" s="159">
        <v>0</v>
      </c>
      <c r="AD43" s="149"/>
      <c r="AE43" s="160"/>
      <c r="AF43" s="161"/>
      <c r="AG43" s="161"/>
      <c r="AH43" s="161"/>
      <c r="AI43" s="161"/>
      <c r="AJ43" s="161"/>
      <c r="AK43" s="161"/>
      <c r="AL43" s="161"/>
      <c r="AM43" s="161"/>
      <c r="AN43" s="162"/>
      <c r="AO43" s="162"/>
      <c r="AP43" s="162"/>
      <c r="AQ43" s="163"/>
      <c r="AR43" s="161"/>
      <c r="AS43" s="161"/>
      <c r="AT43" s="161"/>
      <c r="AU43" s="162"/>
      <c r="AV43" s="162"/>
      <c r="AW43" s="162"/>
      <c r="AX43" s="163"/>
      <c r="AY43" s="161"/>
      <c r="AZ43" s="161"/>
      <c r="BA43" s="161"/>
      <c r="BB43" s="162"/>
      <c r="BC43" s="162"/>
      <c r="BD43" s="162"/>
      <c r="BE43" s="163"/>
      <c r="BF43" s="161"/>
      <c r="BG43" s="161"/>
      <c r="BH43" s="161"/>
      <c r="BI43" s="162"/>
      <c r="BJ43" s="162"/>
      <c r="BK43" s="162"/>
      <c r="BL43" s="163"/>
    </row>
    <row r="44" spans="2:64" ht="20.399999999999999" customHeight="1" outlineLevel="1">
      <c r="B44" s="153"/>
      <c r="C44" s="154"/>
      <c r="D44" s="155"/>
      <c r="E44" s="155"/>
      <c r="F44" s="164" t="s">
        <v>102</v>
      </c>
      <c r="G44" s="155"/>
      <c r="H44" s="155"/>
      <c r="I44" s="155"/>
      <c r="J44" s="155"/>
      <c r="K44" s="155"/>
      <c r="L44" s="155"/>
      <c r="M44" s="155"/>
      <c r="N44" s="155"/>
      <c r="O44" s="155"/>
      <c r="P44" s="155"/>
      <c r="Q44" s="155"/>
      <c r="R44" s="156"/>
      <c r="S44" s="156"/>
      <c r="T44" s="156"/>
      <c r="U44" s="156"/>
      <c r="V44" s="156"/>
      <c r="W44" s="156"/>
      <c r="X44" s="156"/>
      <c r="Y44" s="156"/>
      <c r="Z44" s="157"/>
      <c r="AA44" s="158"/>
      <c r="AB44" s="158"/>
      <c r="AC44" s="159">
        <v>0</v>
      </c>
      <c r="AD44" s="149"/>
      <c r="AE44" s="160"/>
      <c r="AF44" s="161"/>
      <c r="AG44" s="161"/>
      <c r="AH44" s="161"/>
      <c r="AI44" s="161"/>
      <c r="AJ44" s="161"/>
      <c r="AK44" s="161"/>
      <c r="AL44" s="161"/>
      <c r="AM44" s="161"/>
      <c r="AN44" s="162"/>
      <c r="AO44" s="162"/>
      <c r="AP44" s="162"/>
      <c r="AQ44" s="163"/>
      <c r="AR44" s="161"/>
      <c r="AS44" s="161"/>
      <c r="AT44" s="161"/>
      <c r="AU44" s="162"/>
      <c r="AV44" s="162"/>
      <c r="AW44" s="162"/>
      <c r="AX44" s="163"/>
      <c r="AY44" s="161"/>
      <c r="AZ44" s="161"/>
      <c r="BA44" s="161"/>
      <c r="BB44" s="162"/>
      <c r="BC44" s="162"/>
      <c r="BD44" s="162"/>
      <c r="BE44" s="163"/>
      <c r="BF44" s="161"/>
      <c r="BG44" s="161"/>
      <c r="BH44" s="161"/>
      <c r="BI44" s="162"/>
      <c r="BJ44" s="162"/>
      <c r="BK44" s="162"/>
      <c r="BL44" s="163"/>
    </row>
    <row r="45" spans="2:64" ht="20.399999999999999" customHeight="1" outlineLevel="1">
      <c r="B45" s="153"/>
      <c r="C45" s="154"/>
      <c r="D45" s="164" t="s">
        <v>133</v>
      </c>
      <c r="E45" s="155"/>
      <c r="F45" s="165"/>
      <c r="G45" s="155"/>
      <c r="H45" s="155"/>
      <c r="I45" s="155"/>
      <c r="J45" s="155"/>
      <c r="K45" s="155"/>
      <c r="L45" s="155"/>
      <c r="M45" s="155"/>
      <c r="N45" s="155"/>
      <c r="O45" s="155"/>
      <c r="P45" s="155"/>
      <c r="Q45" s="155"/>
      <c r="R45" s="156"/>
      <c r="S45" s="156"/>
      <c r="T45" s="156"/>
      <c r="U45" s="156"/>
      <c r="V45" s="156"/>
      <c r="W45" s="156"/>
      <c r="X45" s="156"/>
      <c r="Y45" s="156"/>
      <c r="Z45" s="157"/>
      <c r="AA45" s="158" t="s">
        <v>149</v>
      </c>
      <c r="AB45" s="158" t="s">
        <v>148</v>
      </c>
      <c r="AC45" s="159"/>
      <c r="AD45" s="149"/>
      <c r="AE45" s="160"/>
      <c r="AF45" s="161"/>
      <c r="AG45" s="161"/>
      <c r="AH45" s="161"/>
      <c r="AI45" s="161"/>
      <c r="AJ45" s="161"/>
      <c r="AK45" s="161"/>
      <c r="AL45" s="161"/>
      <c r="AM45" s="161"/>
      <c r="AN45" s="162"/>
      <c r="AO45" s="162"/>
      <c r="AP45" s="162"/>
      <c r="AQ45" s="163"/>
      <c r="AR45" s="161"/>
      <c r="AS45" s="161"/>
      <c r="AT45" s="161"/>
      <c r="AU45" s="162"/>
      <c r="AV45" s="162"/>
      <c r="AW45" s="162"/>
      <c r="AX45" s="163"/>
      <c r="AY45" s="161"/>
      <c r="AZ45" s="161"/>
      <c r="BA45" s="161"/>
      <c r="BB45" s="162"/>
      <c r="BC45" s="162"/>
      <c r="BD45" s="162"/>
      <c r="BE45" s="163"/>
      <c r="BF45" s="161"/>
      <c r="BG45" s="161"/>
      <c r="BH45" s="161"/>
      <c r="BI45" s="162"/>
      <c r="BJ45" s="162"/>
      <c r="BK45" s="162"/>
      <c r="BL45" s="163"/>
    </row>
    <row r="46" spans="2:64" ht="20.399999999999999" customHeight="1" outlineLevel="1">
      <c r="B46" s="153"/>
      <c r="C46" s="154"/>
      <c r="D46" s="155"/>
      <c r="E46" s="155"/>
      <c r="F46" s="165" t="s">
        <v>135</v>
      </c>
      <c r="G46" s="155"/>
      <c r="H46" s="155"/>
      <c r="I46" s="155"/>
      <c r="J46" s="155"/>
      <c r="K46" s="155"/>
      <c r="L46" s="155"/>
      <c r="M46" s="155"/>
      <c r="N46" s="155"/>
      <c r="O46" s="155"/>
      <c r="P46" s="155"/>
      <c r="Q46" s="155"/>
      <c r="R46" s="156"/>
      <c r="S46" s="156"/>
      <c r="T46" s="156"/>
      <c r="U46" s="156"/>
      <c r="V46" s="156"/>
      <c r="W46" s="156"/>
      <c r="X46" s="156"/>
      <c r="Y46" s="156"/>
      <c r="Z46" s="157"/>
      <c r="AA46" s="158"/>
      <c r="AB46" s="158"/>
      <c r="AC46" s="159">
        <v>0</v>
      </c>
      <c r="AD46" s="149"/>
      <c r="AE46" s="160"/>
      <c r="AF46" s="161"/>
      <c r="AG46" s="161"/>
      <c r="AH46" s="161"/>
      <c r="AI46" s="161"/>
      <c r="AJ46" s="161"/>
      <c r="AK46" s="161"/>
      <c r="AL46" s="161"/>
      <c r="AM46" s="161"/>
      <c r="AN46" s="162"/>
      <c r="AO46" s="162"/>
      <c r="AP46" s="162"/>
      <c r="AQ46" s="163"/>
      <c r="AR46" s="161"/>
      <c r="AS46" s="161"/>
      <c r="AT46" s="161"/>
      <c r="AU46" s="162"/>
      <c r="AV46" s="162"/>
      <c r="AW46" s="162"/>
      <c r="AX46" s="163"/>
      <c r="AY46" s="161"/>
      <c r="AZ46" s="161"/>
      <c r="BA46" s="161"/>
      <c r="BB46" s="162"/>
      <c r="BC46" s="162"/>
      <c r="BD46" s="162"/>
      <c r="BE46" s="163"/>
      <c r="BF46" s="161"/>
      <c r="BG46" s="161"/>
      <c r="BH46" s="161"/>
      <c r="BI46" s="162"/>
      <c r="BJ46" s="162"/>
      <c r="BK46" s="162"/>
      <c r="BL46" s="163"/>
    </row>
    <row r="47" spans="2:64" ht="20.399999999999999" customHeight="1" outlineLevel="1">
      <c r="B47" s="153"/>
      <c r="C47" s="154"/>
      <c r="D47" s="155"/>
      <c r="E47" s="155"/>
      <c r="F47" s="165" t="s">
        <v>134</v>
      </c>
      <c r="G47" s="155"/>
      <c r="H47" s="155"/>
      <c r="I47" s="155"/>
      <c r="J47" s="155"/>
      <c r="K47" s="155"/>
      <c r="L47" s="155"/>
      <c r="M47" s="155"/>
      <c r="N47" s="155"/>
      <c r="O47" s="155"/>
      <c r="P47" s="155"/>
      <c r="Q47" s="155"/>
      <c r="R47" s="156"/>
      <c r="S47" s="156"/>
      <c r="T47" s="156"/>
      <c r="U47" s="156"/>
      <c r="V47" s="156"/>
      <c r="W47" s="156"/>
      <c r="X47" s="156"/>
      <c r="Y47" s="156"/>
      <c r="Z47" s="157"/>
      <c r="AA47" s="158"/>
      <c r="AB47" s="158"/>
      <c r="AC47" s="159">
        <v>0</v>
      </c>
      <c r="AD47" s="149"/>
      <c r="AE47" s="160"/>
      <c r="AF47" s="161"/>
      <c r="AG47" s="161"/>
      <c r="AH47" s="161"/>
      <c r="AI47" s="161"/>
      <c r="AJ47" s="161"/>
      <c r="AK47" s="161"/>
      <c r="AL47" s="161"/>
      <c r="AM47" s="161"/>
      <c r="AN47" s="162"/>
      <c r="AO47" s="162"/>
      <c r="AP47" s="162"/>
      <c r="AQ47" s="163"/>
      <c r="AR47" s="161"/>
      <c r="AS47" s="161"/>
      <c r="AT47" s="161"/>
      <c r="AU47" s="162"/>
      <c r="AV47" s="162"/>
      <c r="AW47" s="162"/>
      <c r="AX47" s="163"/>
      <c r="AY47" s="161"/>
      <c r="AZ47" s="161"/>
      <c r="BA47" s="161"/>
      <c r="BB47" s="162"/>
      <c r="BC47" s="162"/>
      <c r="BD47" s="162"/>
      <c r="BE47" s="163"/>
      <c r="BF47" s="161"/>
      <c r="BG47" s="161"/>
      <c r="BH47" s="161"/>
      <c r="BI47" s="162"/>
      <c r="BJ47" s="162"/>
      <c r="BK47" s="162"/>
      <c r="BL47" s="163"/>
    </row>
    <row r="48" spans="2:64" ht="20.399999999999999" customHeight="1" outlineLevel="1">
      <c r="B48" s="153"/>
      <c r="C48" s="154"/>
      <c r="D48" s="155"/>
      <c r="E48" s="155"/>
      <c r="F48" s="164" t="s">
        <v>102</v>
      </c>
      <c r="G48" s="155"/>
      <c r="H48" s="155"/>
      <c r="I48" s="155"/>
      <c r="J48" s="155"/>
      <c r="K48" s="155"/>
      <c r="L48" s="155"/>
      <c r="M48" s="155"/>
      <c r="N48" s="155"/>
      <c r="O48" s="155"/>
      <c r="P48" s="155"/>
      <c r="Q48" s="155"/>
      <c r="R48" s="156"/>
      <c r="S48" s="156"/>
      <c r="T48" s="156"/>
      <c r="U48" s="156"/>
      <c r="V48" s="156"/>
      <c r="W48" s="156"/>
      <c r="X48" s="156"/>
      <c r="Y48" s="156"/>
      <c r="Z48" s="157"/>
      <c r="AA48" s="158"/>
      <c r="AB48" s="158"/>
      <c r="AC48" s="159">
        <v>0</v>
      </c>
      <c r="AD48" s="149"/>
      <c r="AE48" s="160"/>
      <c r="AF48" s="161"/>
      <c r="AG48" s="161"/>
      <c r="AH48" s="161"/>
      <c r="AI48" s="161"/>
      <c r="AJ48" s="161"/>
      <c r="AK48" s="161"/>
      <c r="AL48" s="161"/>
      <c r="AM48" s="161"/>
      <c r="AN48" s="162"/>
      <c r="AO48" s="162"/>
      <c r="AP48" s="162"/>
      <c r="AQ48" s="163"/>
      <c r="AR48" s="161"/>
      <c r="AS48" s="161"/>
      <c r="AT48" s="161"/>
      <c r="AU48" s="162"/>
      <c r="AV48" s="162"/>
      <c r="AW48" s="162"/>
      <c r="AX48" s="163"/>
      <c r="AY48" s="161"/>
      <c r="AZ48" s="161"/>
      <c r="BA48" s="161"/>
      <c r="BB48" s="162"/>
      <c r="BC48" s="162"/>
      <c r="BD48" s="162"/>
      <c r="BE48" s="163"/>
      <c r="BF48" s="161"/>
      <c r="BG48" s="161"/>
      <c r="BH48" s="161"/>
      <c r="BI48" s="162"/>
      <c r="BJ48" s="162"/>
      <c r="BK48" s="162"/>
      <c r="BL48" s="163"/>
    </row>
    <row r="49" spans="1:64" ht="20.399999999999999" customHeight="1" outlineLevel="1">
      <c r="B49" s="153"/>
      <c r="C49" s="154"/>
      <c r="D49" s="164" t="s">
        <v>136</v>
      </c>
      <c r="E49" s="155"/>
      <c r="F49" s="165"/>
      <c r="G49" s="155"/>
      <c r="H49" s="155"/>
      <c r="I49" s="155"/>
      <c r="J49" s="155"/>
      <c r="K49" s="155"/>
      <c r="L49" s="155"/>
      <c r="M49" s="155"/>
      <c r="N49" s="155"/>
      <c r="O49" s="155"/>
      <c r="P49" s="155"/>
      <c r="Q49" s="155"/>
      <c r="R49" s="156"/>
      <c r="S49" s="156"/>
      <c r="T49" s="156"/>
      <c r="U49" s="156"/>
      <c r="V49" s="156"/>
      <c r="W49" s="156"/>
      <c r="X49" s="156"/>
      <c r="Y49" s="156"/>
      <c r="Z49" s="157"/>
      <c r="AA49" s="158" t="s">
        <v>149</v>
      </c>
      <c r="AB49" s="158" t="s">
        <v>148</v>
      </c>
      <c r="AC49" s="159"/>
      <c r="AD49" s="149"/>
      <c r="AE49" s="160"/>
      <c r="AF49" s="161"/>
      <c r="AG49" s="161"/>
      <c r="AH49" s="161"/>
      <c r="AI49" s="161"/>
      <c r="AJ49" s="161"/>
      <c r="AK49" s="161"/>
      <c r="AL49" s="161"/>
      <c r="AM49" s="161"/>
      <c r="AN49" s="162"/>
      <c r="AO49" s="162"/>
      <c r="AP49" s="162"/>
      <c r="AQ49" s="163"/>
      <c r="AR49" s="161"/>
      <c r="AS49" s="161"/>
      <c r="AT49" s="161"/>
      <c r="AU49" s="162"/>
      <c r="AV49" s="162"/>
      <c r="AW49" s="162"/>
      <c r="AX49" s="163"/>
      <c r="AY49" s="161"/>
      <c r="AZ49" s="161"/>
      <c r="BA49" s="161"/>
      <c r="BB49" s="162"/>
      <c r="BC49" s="162"/>
      <c r="BD49" s="162"/>
      <c r="BE49" s="163"/>
      <c r="BF49" s="161"/>
      <c r="BG49" s="161"/>
      <c r="BH49" s="161"/>
      <c r="BI49" s="162"/>
      <c r="BJ49" s="162"/>
      <c r="BK49" s="162"/>
      <c r="BL49" s="163"/>
    </row>
    <row r="50" spans="1:64" ht="20.399999999999999" customHeight="1" outlineLevel="1">
      <c r="B50" s="153"/>
      <c r="C50" s="154"/>
      <c r="D50" s="155"/>
      <c r="E50" s="155"/>
      <c r="F50" s="165" t="s">
        <v>137</v>
      </c>
      <c r="G50" s="155"/>
      <c r="H50" s="155"/>
      <c r="I50" s="155"/>
      <c r="J50" s="155"/>
      <c r="K50" s="155"/>
      <c r="L50" s="155"/>
      <c r="M50" s="155"/>
      <c r="N50" s="155"/>
      <c r="O50" s="155"/>
      <c r="P50" s="155"/>
      <c r="Q50" s="155"/>
      <c r="R50" s="156"/>
      <c r="S50" s="156"/>
      <c r="T50" s="156"/>
      <c r="U50" s="156"/>
      <c r="V50" s="156"/>
      <c r="W50" s="156"/>
      <c r="X50" s="156"/>
      <c r="Y50" s="156"/>
      <c r="Z50" s="157"/>
      <c r="AA50" s="158"/>
      <c r="AB50" s="158"/>
      <c r="AC50" s="159">
        <v>0</v>
      </c>
      <c r="AD50" s="149"/>
      <c r="AE50" s="160"/>
      <c r="AF50" s="161"/>
      <c r="AG50" s="161"/>
      <c r="AH50" s="161"/>
      <c r="AI50" s="161"/>
      <c r="AJ50" s="161"/>
      <c r="AK50" s="161"/>
      <c r="AL50" s="161"/>
      <c r="AM50" s="161"/>
      <c r="AN50" s="162"/>
      <c r="AO50" s="162"/>
      <c r="AP50" s="162"/>
      <c r="AQ50" s="163"/>
      <c r="AR50" s="161"/>
      <c r="AS50" s="161"/>
      <c r="AT50" s="161"/>
      <c r="AU50" s="162"/>
      <c r="AV50" s="162"/>
      <c r="AW50" s="162"/>
      <c r="AX50" s="163"/>
      <c r="AY50" s="161"/>
      <c r="AZ50" s="161"/>
      <c r="BA50" s="161"/>
      <c r="BB50" s="162"/>
      <c r="BC50" s="162"/>
      <c r="BD50" s="162"/>
      <c r="BE50" s="163"/>
      <c r="BF50" s="161"/>
      <c r="BG50" s="161"/>
      <c r="BH50" s="161"/>
      <c r="BI50" s="162"/>
      <c r="BJ50" s="162"/>
      <c r="BK50" s="162"/>
      <c r="BL50" s="163"/>
    </row>
    <row r="51" spans="1:64" ht="20.399999999999999" customHeight="1" outlineLevel="1">
      <c r="B51" s="153"/>
      <c r="C51" s="154"/>
      <c r="D51" s="155"/>
      <c r="E51" s="155"/>
      <c r="F51" s="165" t="s">
        <v>138</v>
      </c>
      <c r="G51" s="155"/>
      <c r="H51" s="155"/>
      <c r="I51" s="155"/>
      <c r="J51" s="155"/>
      <c r="K51" s="155"/>
      <c r="L51" s="155"/>
      <c r="M51" s="155"/>
      <c r="N51" s="155"/>
      <c r="O51" s="155"/>
      <c r="P51" s="155"/>
      <c r="Q51" s="155"/>
      <c r="R51" s="156"/>
      <c r="S51" s="156"/>
      <c r="T51" s="156"/>
      <c r="U51" s="156"/>
      <c r="V51" s="156"/>
      <c r="W51" s="156"/>
      <c r="X51" s="156"/>
      <c r="Y51" s="156"/>
      <c r="Z51" s="157"/>
      <c r="AA51" s="158"/>
      <c r="AB51" s="158"/>
      <c r="AC51" s="159">
        <v>0</v>
      </c>
      <c r="AD51" s="149"/>
      <c r="AE51" s="160"/>
      <c r="AF51" s="161"/>
      <c r="AG51" s="161"/>
      <c r="AH51" s="161"/>
      <c r="AI51" s="161"/>
      <c r="AJ51" s="161"/>
      <c r="AK51" s="161"/>
      <c r="AL51" s="161"/>
      <c r="AM51" s="161"/>
      <c r="AN51" s="162"/>
      <c r="AO51" s="162"/>
      <c r="AP51" s="162"/>
      <c r="AQ51" s="163"/>
      <c r="AR51" s="161"/>
      <c r="AS51" s="161"/>
      <c r="AT51" s="161"/>
      <c r="AU51" s="162"/>
      <c r="AV51" s="162"/>
      <c r="AW51" s="162"/>
      <c r="AX51" s="163"/>
      <c r="AY51" s="161"/>
      <c r="AZ51" s="161"/>
      <c r="BA51" s="161"/>
      <c r="BB51" s="162"/>
      <c r="BC51" s="162"/>
      <c r="BD51" s="162"/>
      <c r="BE51" s="163"/>
      <c r="BF51" s="161"/>
      <c r="BG51" s="161"/>
      <c r="BH51" s="161"/>
      <c r="BI51" s="162"/>
      <c r="BJ51" s="162"/>
      <c r="BK51" s="162"/>
      <c r="BL51" s="163"/>
    </row>
    <row r="52" spans="1:64" ht="20.399999999999999" customHeight="1" outlineLevel="1">
      <c r="B52" s="153"/>
      <c r="C52" s="154"/>
      <c r="D52" s="155"/>
      <c r="E52" s="155"/>
      <c r="F52" s="165" t="s">
        <v>139</v>
      </c>
      <c r="G52" s="155"/>
      <c r="H52" s="155"/>
      <c r="I52" s="155"/>
      <c r="J52" s="155"/>
      <c r="K52" s="155"/>
      <c r="L52" s="155"/>
      <c r="M52" s="155"/>
      <c r="N52" s="155"/>
      <c r="O52" s="155"/>
      <c r="P52" s="155"/>
      <c r="Q52" s="155"/>
      <c r="R52" s="156"/>
      <c r="S52" s="156"/>
      <c r="T52" s="156"/>
      <c r="U52" s="156"/>
      <c r="V52" s="156"/>
      <c r="W52" s="156"/>
      <c r="X52" s="156"/>
      <c r="Y52" s="156"/>
      <c r="Z52" s="157"/>
      <c r="AA52" s="158"/>
      <c r="AB52" s="158"/>
      <c r="AC52" s="159">
        <v>0</v>
      </c>
      <c r="AD52" s="149"/>
      <c r="AE52" s="160"/>
      <c r="AF52" s="161"/>
      <c r="AG52" s="161"/>
      <c r="AH52" s="161"/>
      <c r="AI52" s="161"/>
      <c r="AJ52" s="161"/>
      <c r="AK52" s="161"/>
      <c r="AL52" s="161"/>
      <c r="AM52" s="161"/>
      <c r="AN52" s="162"/>
      <c r="AO52" s="162"/>
      <c r="AP52" s="162"/>
      <c r="AQ52" s="163"/>
      <c r="AR52" s="161"/>
      <c r="AS52" s="161"/>
      <c r="AT52" s="161"/>
      <c r="AU52" s="162"/>
      <c r="AV52" s="162"/>
      <c r="AW52" s="162"/>
      <c r="AX52" s="163"/>
      <c r="AY52" s="161"/>
      <c r="AZ52" s="161"/>
      <c r="BA52" s="161"/>
      <c r="BB52" s="162"/>
      <c r="BC52" s="162"/>
      <c r="BD52" s="162"/>
      <c r="BE52" s="163"/>
      <c r="BF52" s="161"/>
      <c r="BG52" s="161"/>
      <c r="BH52" s="161"/>
      <c r="BI52" s="162"/>
      <c r="BJ52" s="162"/>
      <c r="BK52" s="162"/>
      <c r="BL52" s="163"/>
    </row>
    <row r="53" spans="1:64" ht="20.399999999999999" customHeight="1" outlineLevel="1">
      <c r="B53" s="153"/>
      <c r="C53" s="154"/>
      <c r="D53" s="155"/>
      <c r="E53" s="155"/>
      <c r="F53" s="165" t="s">
        <v>140</v>
      </c>
      <c r="G53" s="155"/>
      <c r="H53" s="155"/>
      <c r="I53" s="155"/>
      <c r="J53" s="155"/>
      <c r="K53" s="155"/>
      <c r="L53" s="155"/>
      <c r="M53" s="155"/>
      <c r="N53" s="155"/>
      <c r="O53" s="155"/>
      <c r="P53" s="155"/>
      <c r="Q53" s="155"/>
      <c r="R53" s="156"/>
      <c r="S53" s="156"/>
      <c r="T53" s="156"/>
      <c r="U53" s="156"/>
      <c r="V53" s="156"/>
      <c r="W53" s="156"/>
      <c r="X53" s="156"/>
      <c r="Y53" s="156"/>
      <c r="Z53" s="157"/>
      <c r="AA53" s="158"/>
      <c r="AB53" s="158"/>
      <c r="AC53" s="159">
        <v>0</v>
      </c>
      <c r="AD53" s="149"/>
      <c r="AE53" s="160"/>
      <c r="AF53" s="161"/>
      <c r="AG53" s="161"/>
      <c r="AH53" s="161"/>
      <c r="AI53" s="161"/>
      <c r="AJ53" s="161"/>
      <c r="AK53" s="161"/>
      <c r="AL53" s="161"/>
      <c r="AM53" s="161"/>
      <c r="AN53" s="162"/>
      <c r="AO53" s="162"/>
      <c r="AP53" s="162"/>
      <c r="AQ53" s="163"/>
      <c r="AR53" s="161"/>
      <c r="AS53" s="161"/>
      <c r="AT53" s="161"/>
      <c r="AU53" s="162"/>
      <c r="AV53" s="162"/>
      <c r="AW53" s="162"/>
      <c r="AX53" s="163"/>
      <c r="AY53" s="161"/>
      <c r="AZ53" s="161"/>
      <c r="BA53" s="161"/>
      <c r="BB53" s="162"/>
      <c r="BC53" s="162"/>
      <c r="BD53" s="162"/>
      <c r="BE53" s="163"/>
      <c r="BF53" s="161"/>
      <c r="BG53" s="161"/>
      <c r="BH53" s="161"/>
      <c r="BI53" s="162"/>
      <c r="BJ53" s="162"/>
      <c r="BK53" s="162"/>
      <c r="BL53" s="163"/>
    </row>
    <row r="54" spans="1:64" ht="20.399999999999999" customHeight="1" outlineLevel="1">
      <c r="B54" s="153"/>
      <c r="C54" s="154"/>
      <c r="D54" s="155"/>
      <c r="E54" s="155"/>
      <c r="F54" s="164" t="s">
        <v>102</v>
      </c>
      <c r="G54" s="155"/>
      <c r="H54" s="155"/>
      <c r="I54" s="155"/>
      <c r="J54" s="155"/>
      <c r="K54" s="155"/>
      <c r="L54" s="155"/>
      <c r="M54" s="155"/>
      <c r="N54" s="155"/>
      <c r="O54" s="155"/>
      <c r="P54" s="155"/>
      <c r="Q54" s="155"/>
      <c r="R54" s="156"/>
      <c r="S54" s="156"/>
      <c r="T54" s="156"/>
      <c r="U54" s="156"/>
      <c r="V54" s="156"/>
      <c r="W54" s="156"/>
      <c r="X54" s="156"/>
      <c r="Y54" s="156"/>
      <c r="Z54" s="157"/>
      <c r="AA54" s="158"/>
      <c r="AB54" s="158"/>
      <c r="AC54" s="159"/>
      <c r="AD54" s="149"/>
      <c r="AE54" s="160"/>
      <c r="AF54" s="161"/>
      <c r="AG54" s="161"/>
      <c r="AH54" s="161"/>
      <c r="AI54" s="161"/>
      <c r="AJ54" s="161"/>
      <c r="AK54" s="161"/>
      <c r="AL54" s="161"/>
      <c r="AM54" s="161"/>
      <c r="AN54" s="162"/>
      <c r="AO54" s="162"/>
      <c r="AP54" s="162"/>
      <c r="AQ54" s="163"/>
      <c r="AR54" s="161"/>
      <c r="AS54" s="161"/>
      <c r="AT54" s="161"/>
      <c r="AU54" s="162"/>
      <c r="AV54" s="162"/>
      <c r="AW54" s="162"/>
      <c r="AX54" s="163"/>
      <c r="AY54" s="161"/>
      <c r="AZ54" s="161"/>
      <c r="BA54" s="161"/>
      <c r="BB54" s="162"/>
      <c r="BC54" s="162"/>
      <c r="BD54" s="162"/>
      <c r="BE54" s="163"/>
      <c r="BF54" s="161"/>
      <c r="BG54" s="161"/>
      <c r="BH54" s="161"/>
      <c r="BI54" s="162"/>
      <c r="BJ54" s="162"/>
      <c r="BK54" s="162"/>
      <c r="BL54" s="163"/>
    </row>
    <row r="55" spans="1:64" ht="20.399999999999999" customHeight="1" outlineLevel="1" thickBot="1">
      <c r="B55" s="166"/>
      <c r="C55" s="167"/>
      <c r="D55" s="168"/>
      <c r="E55" s="169"/>
      <c r="F55" s="169"/>
      <c r="G55" s="169"/>
      <c r="H55" s="169"/>
      <c r="I55" s="169"/>
      <c r="J55" s="169"/>
      <c r="K55" s="169"/>
      <c r="L55" s="169"/>
      <c r="M55" s="169"/>
      <c r="N55" s="169"/>
      <c r="O55" s="169"/>
      <c r="P55" s="169"/>
      <c r="Q55" s="169"/>
      <c r="R55" s="169"/>
      <c r="S55" s="169"/>
      <c r="T55" s="169"/>
      <c r="U55" s="169"/>
      <c r="V55" s="169"/>
      <c r="W55" s="169"/>
      <c r="X55" s="169"/>
      <c r="Y55" s="169"/>
      <c r="Z55" s="170"/>
      <c r="AA55" s="171"/>
      <c r="AB55" s="184"/>
      <c r="AC55" s="172"/>
      <c r="AD55" s="173"/>
      <c r="AE55" s="174"/>
      <c r="AF55" s="174"/>
      <c r="AG55" s="174"/>
      <c r="AH55" s="174"/>
      <c r="AI55" s="174"/>
      <c r="AJ55" s="174"/>
      <c r="AK55" s="174"/>
      <c r="AL55" s="174"/>
      <c r="AM55" s="174"/>
      <c r="AN55" s="175"/>
      <c r="AO55" s="175"/>
      <c r="AP55" s="175"/>
      <c r="AQ55" s="176"/>
      <c r="AR55" s="174"/>
      <c r="AS55" s="174"/>
      <c r="AT55" s="174"/>
      <c r="AU55" s="175"/>
      <c r="AV55" s="175"/>
      <c r="AW55" s="175"/>
      <c r="AX55" s="176"/>
      <c r="AY55" s="174"/>
      <c r="AZ55" s="174"/>
      <c r="BA55" s="174"/>
      <c r="BB55" s="175"/>
      <c r="BC55" s="175"/>
      <c r="BD55" s="175"/>
      <c r="BE55" s="176"/>
      <c r="BF55" s="174"/>
      <c r="BG55" s="174"/>
      <c r="BH55" s="174"/>
      <c r="BI55" s="175"/>
      <c r="BJ55" s="175"/>
      <c r="BK55" s="175"/>
      <c r="BL55" s="176"/>
    </row>
    <row r="56" spans="1:64" s="85" customFormat="1" ht="18.600000000000001" customHeight="1">
      <c r="A56" s="89"/>
      <c r="B56" s="87"/>
      <c r="G56" s="86"/>
      <c r="H56" s="86"/>
      <c r="I56" s="86"/>
      <c r="J56" s="86"/>
      <c r="K56" s="86"/>
      <c r="L56" s="177"/>
      <c r="M56" s="86"/>
      <c r="N56" s="86"/>
      <c r="O56" s="86"/>
      <c r="AA56" s="87"/>
      <c r="AB56" s="87"/>
      <c r="AC56" s="88"/>
      <c r="AD56" s="87"/>
      <c r="AE56" s="87"/>
      <c r="AF56" s="87"/>
      <c r="AG56" s="87"/>
      <c r="AH56" s="87"/>
      <c r="AI56" s="87"/>
      <c r="AJ56" s="87"/>
      <c r="AK56" s="87"/>
      <c r="AL56" s="87"/>
      <c r="AM56" s="87"/>
      <c r="AN56" s="87"/>
      <c r="AO56" s="87"/>
      <c r="AP56" s="87"/>
      <c r="AQ56" s="87"/>
      <c r="AR56" s="87"/>
      <c r="AS56" s="87"/>
      <c r="AT56" s="87"/>
      <c r="AU56" s="87"/>
      <c r="AV56" s="87"/>
      <c r="AW56" s="87"/>
      <c r="AX56" s="87"/>
      <c r="AY56" s="87"/>
      <c r="AZ56" s="87"/>
      <c r="BA56" s="87"/>
      <c r="BB56" s="87"/>
      <c r="BC56" s="87"/>
      <c r="BD56" s="87"/>
      <c r="BE56" s="87"/>
      <c r="BF56" s="87"/>
      <c r="BG56" s="87"/>
      <c r="BH56" s="87"/>
      <c r="BI56" s="87"/>
      <c r="BJ56" s="87"/>
      <c r="BK56" s="87"/>
      <c r="BL56" s="87"/>
    </row>
    <row r="57" spans="1:64" ht="24" customHeight="1">
      <c r="B57" s="178"/>
      <c r="C57" s="179"/>
      <c r="G57" s="226"/>
      <c r="H57" s="226"/>
      <c r="J57" s="180"/>
    </row>
    <row r="58" spans="1:64" ht="10.199999999999999" customHeight="1">
      <c r="J58" s="113"/>
    </row>
    <row r="59" spans="1:64" ht="24" customHeight="1">
      <c r="G59" s="226"/>
      <c r="H59" s="226"/>
      <c r="J59" s="180"/>
    </row>
    <row r="60" spans="1:64" ht="10.199999999999999" customHeight="1"/>
    <row r="61" spans="1:64" ht="24" customHeight="1">
      <c r="G61" s="226"/>
      <c r="H61" s="226"/>
      <c r="J61" s="180"/>
    </row>
    <row r="62" spans="1:64" ht="10.199999999999999" customHeight="1"/>
    <row r="63" spans="1:64" ht="24" customHeight="1">
      <c r="G63" s="226"/>
      <c r="H63" s="226"/>
      <c r="J63" s="180"/>
    </row>
    <row r="64" spans="1:64" ht="10.199999999999999" customHeight="1"/>
    <row r="65" spans="1:65" ht="18.600000000000001" customHeight="1"/>
    <row r="66" spans="1:65" ht="18.600000000000001" customHeight="1"/>
    <row r="67" spans="1:65" ht="18.600000000000001" customHeight="1"/>
    <row r="68" spans="1:65" s="86" customFormat="1" ht="18.600000000000001" customHeight="1">
      <c r="A68" s="89"/>
      <c r="B68" s="87"/>
      <c r="C68" s="85"/>
      <c r="D68" s="85"/>
      <c r="E68" s="85"/>
      <c r="F68" s="85"/>
      <c r="P68" s="85"/>
      <c r="Q68" s="85"/>
      <c r="R68" s="85"/>
      <c r="S68" s="85"/>
      <c r="T68" s="85"/>
      <c r="U68" s="85"/>
      <c r="V68" s="85"/>
      <c r="W68" s="85"/>
      <c r="X68" s="85"/>
      <c r="Y68" s="85"/>
      <c r="Z68" s="85"/>
      <c r="AA68" s="87"/>
      <c r="AB68" s="87"/>
      <c r="AC68" s="88"/>
      <c r="AD68" s="87"/>
      <c r="AE68" s="87"/>
      <c r="AF68" s="87"/>
      <c r="AG68" s="87"/>
      <c r="AH68" s="87"/>
      <c r="AI68" s="87"/>
      <c r="AJ68" s="87"/>
      <c r="AK68" s="87"/>
      <c r="AL68" s="87"/>
      <c r="AM68" s="87"/>
      <c r="AN68" s="87"/>
      <c r="AO68" s="87"/>
      <c r="AP68" s="87"/>
      <c r="AQ68" s="87"/>
      <c r="AR68" s="87"/>
      <c r="AS68" s="87"/>
      <c r="AT68" s="87"/>
      <c r="AU68" s="87"/>
      <c r="AV68" s="87"/>
      <c r="AW68" s="87"/>
      <c r="AX68" s="87"/>
      <c r="AY68" s="87"/>
      <c r="AZ68" s="87"/>
      <c r="BA68" s="87"/>
      <c r="BB68" s="87"/>
      <c r="BC68" s="87"/>
      <c r="BD68" s="87"/>
      <c r="BE68" s="87"/>
      <c r="BF68" s="87"/>
      <c r="BG68" s="87"/>
      <c r="BH68" s="87"/>
      <c r="BI68" s="87"/>
      <c r="BJ68" s="87"/>
      <c r="BK68" s="87"/>
      <c r="BL68" s="87"/>
      <c r="BM68" s="89"/>
    </row>
    <row r="69" spans="1:65" s="86" customFormat="1" ht="18.600000000000001" customHeight="1">
      <c r="A69" s="89"/>
      <c r="B69" s="87"/>
      <c r="C69" s="85"/>
      <c r="D69" s="85"/>
      <c r="E69" s="85"/>
      <c r="F69" s="85"/>
      <c r="P69" s="85"/>
      <c r="Q69" s="85"/>
      <c r="R69" s="85"/>
      <c r="S69" s="85"/>
      <c r="T69" s="85"/>
      <c r="U69" s="85"/>
      <c r="V69" s="85"/>
      <c r="W69" s="85"/>
      <c r="X69" s="85"/>
      <c r="Y69" s="85"/>
      <c r="Z69" s="85"/>
      <c r="AA69" s="87"/>
      <c r="AB69" s="87"/>
      <c r="AC69" s="88"/>
      <c r="AD69" s="87"/>
      <c r="AE69" s="87"/>
      <c r="AF69" s="87"/>
      <c r="AG69" s="87"/>
      <c r="AH69" s="87"/>
      <c r="AI69" s="87"/>
      <c r="AJ69" s="87"/>
      <c r="AK69" s="87"/>
      <c r="AL69" s="87"/>
      <c r="AM69" s="87"/>
      <c r="AN69" s="87"/>
      <c r="AO69" s="87"/>
      <c r="AP69" s="87"/>
      <c r="AQ69" s="87"/>
      <c r="AR69" s="87"/>
      <c r="AS69" s="87"/>
      <c r="AT69" s="87"/>
      <c r="AU69" s="87"/>
      <c r="AV69" s="87"/>
      <c r="AW69" s="87"/>
      <c r="AX69" s="87"/>
      <c r="AY69" s="87"/>
      <c r="AZ69" s="87"/>
      <c r="BA69" s="87"/>
      <c r="BB69" s="87"/>
      <c r="BC69" s="87"/>
      <c r="BD69" s="87"/>
      <c r="BE69" s="87"/>
      <c r="BF69" s="87"/>
      <c r="BG69" s="87"/>
      <c r="BH69" s="87"/>
      <c r="BI69" s="87"/>
      <c r="BJ69" s="87"/>
      <c r="BK69" s="87"/>
      <c r="BL69" s="87"/>
      <c r="BM69" s="89"/>
    </row>
    <row r="70" spans="1:65" s="86" customFormat="1" ht="18.600000000000001" customHeight="1">
      <c r="A70" s="89"/>
      <c r="B70" s="87"/>
      <c r="C70" s="85"/>
      <c r="D70" s="85"/>
      <c r="E70" s="85"/>
      <c r="F70" s="85"/>
      <c r="P70" s="85"/>
      <c r="Q70" s="85"/>
      <c r="R70" s="85"/>
      <c r="S70" s="85"/>
      <c r="T70" s="85"/>
      <c r="U70" s="85"/>
      <c r="V70" s="85"/>
      <c r="W70" s="85"/>
      <c r="X70" s="85"/>
      <c r="Y70" s="85"/>
      <c r="Z70" s="85"/>
      <c r="AA70" s="87"/>
      <c r="AB70" s="87"/>
      <c r="AC70" s="88"/>
      <c r="AD70" s="87"/>
      <c r="AE70" s="87"/>
      <c r="AF70" s="87"/>
      <c r="AG70" s="87"/>
      <c r="AH70" s="87"/>
      <c r="AI70" s="87"/>
      <c r="AJ70" s="87"/>
      <c r="AK70" s="87"/>
      <c r="AL70" s="87"/>
      <c r="AM70" s="87"/>
      <c r="AN70" s="87"/>
      <c r="AO70" s="87"/>
      <c r="AP70" s="87"/>
      <c r="AQ70" s="87"/>
      <c r="AR70" s="87"/>
      <c r="AS70" s="87"/>
      <c r="AT70" s="87"/>
      <c r="AU70" s="87"/>
      <c r="AV70" s="87"/>
      <c r="AW70" s="87"/>
      <c r="AX70" s="87"/>
      <c r="AY70" s="87"/>
      <c r="AZ70" s="87"/>
      <c r="BA70" s="87"/>
      <c r="BB70" s="87"/>
      <c r="BC70" s="87"/>
      <c r="BD70" s="87"/>
      <c r="BE70" s="87"/>
      <c r="BF70" s="87"/>
      <c r="BG70" s="87"/>
      <c r="BH70" s="87"/>
      <c r="BI70" s="87"/>
      <c r="BJ70" s="87"/>
      <c r="BK70" s="87"/>
      <c r="BL70" s="87"/>
      <c r="BM70" s="89"/>
    </row>
    <row r="71" spans="1:65" s="86" customFormat="1" ht="18.600000000000001" customHeight="1">
      <c r="A71" s="89"/>
      <c r="B71" s="87"/>
      <c r="C71" s="85"/>
      <c r="D71" s="85"/>
      <c r="E71" s="85"/>
      <c r="F71" s="85"/>
      <c r="P71" s="85"/>
      <c r="Q71" s="85"/>
      <c r="R71" s="85"/>
      <c r="S71" s="85"/>
      <c r="T71" s="85"/>
      <c r="U71" s="85"/>
      <c r="V71" s="85"/>
      <c r="W71" s="85"/>
      <c r="X71" s="85"/>
      <c r="Y71" s="85"/>
      <c r="Z71" s="85"/>
      <c r="AA71" s="87"/>
      <c r="AB71" s="87"/>
      <c r="AC71" s="88"/>
      <c r="AD71" s="87"/>
      <c r="AE71" s="87"/>
      <c r="AF71" s="87"/>
      <c r="AG71" s="87"/>
      <c r="AH71" s="87"/>
      <c r="AI71" s="87"/>
      <c r="AJ71" s="87"/>
      <c r="AK71" s="87"/>
      <c r="AL71" s="87"/>
      <c r="AM71" s="87"/>
      <c r="AN71" s="87"/>
      <c r="AO71" s="87"/>
      <c r="AP71" s="87"/>
      <c r="AQ71" s="87"/>
      <c r="AR71" s="87"/>
      <c r="AS71" s="87"/>
      <c r="AT71" s="87"/>
      <c r="AU71" s="87"/>
      <c r="AV71" s="87"/>
      <c r="AW71" s="87"/>
      <c r="AX71" s="87"/>
      <c r="AY71" s="87"/>
      <c r="AZ71" s="87"/>
      <c r="BA71" s="87"/>
      <c r="BB71" s="87"/>
      <c r="BC71" s="87"/>
      <c r="BD71" s="87"/>
      <c r="BE71" s="87"/>
      <c r="BF71" s="87"/>
      <c r="BG71" s="87"/>
      <c r="BH71" s="87"/>
      <c r="BI71" s="87"/>
      <c r="BJ71" s="87"/>
      <c r="BK71" s="87"/>
      <c r="BL71" s="87"/>
      <c r="BM71" s="89"/>
    </row>
    <row r="72" spans="1:65" s="86" customFormat="1" ht="18.600000000000001" customHeight="1">
      <c r="A72" s="89"/>
      <c r="B72" s="87"/>
      <c r="C72" s="85"/>
      <c r="D72" s="85"/>
      <c r="E72" s="85"/>
      <c r="F72" s="85"/>
      <c r="P72" s="85"/>
      <c r="Q72" s="85"/>
      <c r="R72" s="85"/>
      <c r="S72" s="85"/>
      <c r="T72" s="85"/>
      <c r="U72" s="85"/>
      <c r="V72" s="85"/>
      <c r="W72" s="85"/>
      <c r="X72" s="85"/>
      <c r="Y72" s="85"/>
      <c r="Z72" s="85"/>
      <c r="AA72" s="87"/>
      <c r="AB72" s="87"/>
      <c r="AC72" s="88"/>
      <c r="AD72" s="87"/>
      <c r="AE72" s="87"/>
      <c r="AF72" s="87"/>
      <c r="AG72" s="87"/>
      <c r="AH72" s="87"/>
      <c r="AI72" s="87"/>
      <c r="AJ72" s="87"/>
      <c r="AK72" s="87"/>
      <c r="AL72" s="87"/>
      <c r="AM72" s="87"/>
      <c r="AN72" s="87"/>
      <c r="AO72" s="87"/>
      <c r="AP72" s="87"/>
      <c r="AQ72" s="87"/>
      <c r="AR72" s="87"/>
      <c r="AS72" s="87"/>
      <c r="AT72" s="87"/>
      <c r="AU72" s="87"/>
      <c r="AV72" s="87"/>
      <c r="AW72" s="87"/>
      <c r="AX72" s="87"/>
      <c r="AY72" s="87"/>
      <c r="AZ72" s="87"/>
      <c r="BA72" s="87"/>
      <c r="BB72" s="87"/>
      <c r="BC72" s="87"/>
      <c r="BD72" s="87"/>
      <c r="BE72" s="87"/>
      <c r="BF72" s="87"/>
      <c r="BG72" s="87"/>
      <c r="BH72" s="87"/>
      <c r="BI72" s="87"/>
      <c r="BJ72" s="87"/>
      <c r="BK72" s="87"/>
      <c r="BL72" s="87"/>
      <c r="BM72" s="89"/>
    </row>
    <row r="73" spans="1:65" s="86" customFormat="1" ht="18.600000000000001" customHeight="1">
      <c r="A73" s="89"/>
      <c r="B73" s="87"/>
      <c r="C73" s="85"/>
      <c r="D73" s="85"/>
      <c r="E73" s="85"/>
      <c r="F73" s="85"/>
      <c r="G73" s="227"/>
      <c r="H73" s="228"/>
      <c r="J73" s="180" t="s">
        <v>57</v>
      </c>
      <c r="P73" s="85"/>
      <c r="Q73" s="85"/>
      <c r="R73" s="85"/>
      <c r="S73" s="85"/>
      <c r="T73" s="85"/>
      <c r="U73" s="85"/>
      <c r="V73" s="85"/>
      <c r="W73" s="85"/>
      <c r="X73" s="85"/>
      <c r="Y73" s="85"/>
      <c r="Z73" s="85"/>
      <c r="AA73" s="87"/>
      <c r="AB73" s="87"/>
      <c r="AC73" s="88"/>
      <c r="AD73" s="87"/>
      <c r="AE73" s="87"/>
      <c r="AF73" s="87"/>
      <c r="AG73" s="87"/>
      <c r="AH73" s="87"/>
      <c r="AI73" s="87"/>
      <c r="AJ73" s="87"/>
      <c r="AK73" s="87"/>
      <c r="AL73" s="87"/>
      <c r="AM73" s="87"/>
      <c r="AN73" s="87"/>
      <c r="AO73" s="87"/>
      <c r="AP73" s="87"/>
      <c r="AQ73" s="87"/>
      <c r="AR73" s="87"/>
      <c r="AS73" s="87"/>
      <c r="AT73" s="87"/>
      <c r="AU73" s="87"/>
      <c r="AV73" s="87"/>
      <c r="AW73" s="87"/>
      <c r="AX73" s="87"/>
      <c r="AY73" s="87"/>
      <c r="AZ73" s="87"/>
      <c r="BA73" s="87"/>
      <c r="BB73" s="87"/>
      <c r="BC73" s="87"/>
      <c r="BD73" s="87"/>
      <c r="BE73" s="87"/>
      <c r="BF73" s="87"/>
      <c r="BG73" s="87"/>
      <c r="BH73" s="87"/>
      <c r="BI73" s="87"/>
      <c r="BJ73" s="87"/>
      <c r="BK73" s="87"/>
      <c r="BL73" s="87"/>
      <c r="BM73" s="89"/>
    </row>
    <row r="74" spans="1:65" s="86" customFormat="1" ht="18.600000000000001" customHeight="1">
      <c r="A74" s="89"/>
      <c r="B74" s="87"/>
      <c r="C74" s="85"/>
      <c r="D74" s="85"/>
      <c r="E74" s="85"/>
      <c r="F74" s="85"/>
      <c r="J74" s="113"/>
      <c r="P74" s="85"/>
      <c r="Q74" s="85"/>
      <c r="R74" s="85"/>
      <c r="S74" s="85"/>
      <c r="T74" s="85"/>
      <c r="U74" s="85"/>
      <c r="V74" s="85"/>
      <c r="W74" s="85"/>
      <c r="X74" s="85"/>
      <c r="Y74" s="85"/>
      <c r="Z74" s="85"/>
      <c r="AA74" s="87"/>
      <c r="AB74" s="87"/>
      <c r="AC74" s="88"/>
      <c r="AD74" s="87"/>
      <c r="AE74" s="87"/>
      <c r="AF74" s="87"/>
      <c r="AG74" s="87"/>
      <c r="AH74" s="87"/>
      <c r="AI74" s="87"/>
      <c r="AJ74" s="87"/>
      <c r="AK74" s="87"/>
      <c r="AL74" s="87"/>
      <c r="AM74" s="87"/>
      <c r="AN74" s="87"/>
      <c r="AO74" s="87"/>
      <c r="AP74" s="87"/>
      <c r="AQ74" s="87"/>
      <c r="AR74" s="87"/>
      <c r="AS74" s="87"/>
      <c r="AT74" s="87"/>
      <c r="AU74" s="87"/>
      <c r="AV74" s="87"/>
      <c r="AW74" s="87"/>
      <c r="AX74" s="87"/>
      <c r="AY74" s="87"/>
      <c r="AZ74" s="87"/>
      <c r="BA74" s="87"/>
      <c r="BB74" s="87"/>
      <c r="BC74" s="87"/>
      <c r="BD74" s="87"/>
      <c r="BE74" s="87"/>
      <c r="BF74" s="87"/>
      <c r="BG74" s="87"/>
      <c r="BH74" s="87"/>
      <c r="BI74" s="87"/>
      <c r="BJ74" s="87"/>
      <c r="BK74" s="87"/>
      <c r="BL74" s="87"/>
      <c r="BM74" s="89"/>
    </row>
    <row r="75" spans="1:65" s="86" customFormat="1" ht="18.600000000000001" customHeight="1">
      <c r="A75" s="89"/>
      <c r="B75" s="87"/>
      <c r="C75" s="85"/>
      <c r="D75" s="85"/>
      <c r="E75" s="85"/>
      <c r="F75" s="85"/>
      <c r="G75" s="229"/>
      <c r="H75" s="230"/>
      <c r="J75" s="180" t="s">
        <v>58</v>
      </c>
      <c r="P75" s="85"/>
      <c r="Q75" s="85"/>
      <c r="R75" s="85"/>
      <c r="S75" s="85"/>
      <c r="T75" s="85"/>
      <c r="U75" s="85"/>
      <c r="V75" s="85"/>
      <c r="W75" s="85"/>
      <c r="X75" s="85"/>
      <c r="Y75" s="85"/>
      <c r="Z75" s="85"/>
      <c r="AA75" s="87"/>
      <c r="AB75" s="87"/>
      <c r="AC75" s="88"/>
      <c r="AD75" s="87"/>
      <c r="AE75" s="87"/>
      <c r="AF75" s="87"/>
      <c r="AG75" s="87"/>
      <c r="AH75" s="87"/>
      <c r="AI75" s="87"/>
      <c r="AJ75" s="87"/>
      <c r="AK75" s="87"/>
      <c r="AL75" s="87"/>
      <c r="AM75" s="87"/>
      <c r="AN75" s="87"/>
      <c r="AO75" s="87"/>
      <c r="AP75" s="87"/>
      <c r="AQ75" s="87"/>
      <c r="AR75" s="87"/>
      <c r="AS75" s="87"/>
      <c r="AT75" s="87"/>
      <c r="AU75" s="87"/>
      <c r="AV75" s="87"/>
      <c r="AW75" s="87"/>
      <c r="AX75" s="87"/>
      <c r="AY75" s="87"/>
      <c r="AZ75" s="87"/>
      <c r="BA75" s="87"/>
      <c r="BB75" s="87"/>
      <c r="BC75" s="87"/>
      <c r="BD75" s="87"/>
      <c r="BE75" s="87"/>
      <c r="BF75" s="87"/>
      <c r="BG75" s="87"/>
      <c r="BH75" s="87"/>
      <c r="BI75" s="87"/>
      <c r="BJ75" s="87"/>
      <c r="BK75" s="87"/>
      <c r="BL75" s="87"/>
      <c r="BM75" s="89"/>
    </row>
    <row r="76" spans="1:65" s="86" customFormat="1" ht="18.600000000000001" customHeight="1">
      <c r="A76" s="89"/>
      <c r="B76" s="87"/>
      <c r="C76" s="85"/>
      <c r="D76" s="85"/>
      <c r="E76" s="85"/>
      <c r="F76" s="85"/>
      <c r="P76" s="85"/>
      <c r="Q76" s="85"/>
      <c r="R76" s="85"/>
      <c r="S76" s="85"/>
      <c r="T76" s="85"/>
      <c r="U76" s="85"/>
      <c r="V76" s="85"/>
      <c r="W76" s="85"/>
      <c r="X76" s="85"/>
      <c r="Y76" s="85"/>
      <c r="Z76" s="85"/>
      <c r="AA76" s="87"/>
      <c r="AB76" s="87"/>
      <c r="AC76" s="88"/>
      <c r="AD76" s="87"/>
      <c r="AE76" s="87"/>
      <c r="AF76" s="87"/>
      <c r="AG76" s="87"/>
      <c r="AH76" s="87"/>
      <c r="AI76" s="87"/>
      <c r="AJ76" s="87"/>
      <c r="AK76" s="87"/>
      <c r="AL76" s="87"/>
      <c r="AM76" s="87"/>
      <c r="AN76" s="87"/>
      <c r="AO76" s="87"/>
      <c r="AP76" s="87"/>
      <c r="AQ76" s="87"/>
      <c r="AR76" s="87"/>
      <c r="AS76" s="87"/>
      <c r="AT76" s="87"/>
      <c r="AU76" s="87"/>
      <c r="AV76" s="87"/>
      <c r="AW76" s="87"/>
      <c r="AX76" s="87"/>
      <c r="AY76" s="87"/>
      <c r="AZ76" s="87"/>
      <c r="BA76" s="87"/>
      <c r="BB76" s="87"/>
      <c r="BC76" s="87"/>
      <c r="BD76" s="87"/>
      <c r="BE76" s="87"/>
      <c r="BF76" s="87"/>
      <c r="BG76" s="87"/>
      <c r="BH76" s="87"/>
      <c r="BI76" s="87"/>
      <c r="BJ76" s="87"/>
      <c r="BK76" s="87"/>
      <c r="BL76" s="87"/>
      <c r="BM76" s="89"/>
    </row>
    <row r="77" spans="1:65" s="86" customFormat="1" ht="18.600000000000001" customHeight="1">
      <c r="A77" s="89"/>
      <c r="B77" s="87"/>
      <c r="C77" s="85"/>
      <c r="D77" s="85"/>
      <c r="E77" s="85"/>
      <c r="F77" s="85"/>
      <c r="G77" s="231"/>
      <c r="H77" s="232"/>
      <c r="J77" s="180" t="s">
        <v>59</v>
      </c>
      <c r="P77" s="85"/>
      <c r="Q77" s="85"/>
      <c r="R77" s="85"/>
      <c r="S77" s="85"/>
      <c r="T77" s="85"/>
      <c r="U77" s="85"/>
      <c r="V77" s="85"/>
      <c r="W77" s="85"/>
      <c r="X77" s="85"/>
      <c r="Y77" s="85"/>
      <c r="Z77" s="85"/>
      <c r="AA77" s="87"/>
      <c r="AB77" s="87"/>
      <c r="AC77" s="88"/>
      <c r="AD77" s="87"/>
      <c r="AE77" s="87"/>
      <c r="AF77" s="87"/>
      <c r="AG77" s="87"/>
      <c r="AH77" s="87"/>
      <c r="AI77" s="87"/>
      <c r="AJ77" s="87"/>
      <c r="AK77" s="87"/>
      <c r="AL77" s="87"/>
      <c r="AM77" s="87"/>
      <c r="AN77" s="87"/>
      <c r="AO77" s="87"/>
      <c r="AP77" s="87"/>
      <c r="AQ77" s="87"/>
      <c r="AR77" s="87"/>
      <c r="AS77" s="87"/>
      <c r="AT77" s="87"/>
      <c r="AU77" s="87"/>
      <c r="AV77" s="87"/>
      <c r="AW77" s="87"/>
      <c r="AX77" s="87"/>
      <c r="AY77" s="87"/>
      <c r="AZ77" s="87"/>
      <c r="BA77" s="87"/>
      <c r="BB77" s="87"/>
      <c r="BC77" s="87"/>
      <c r="BD77" s="87"/>
      <c r="BE77" s="87"/>
      <c r="BF77" s="87"/>
      <c r="BG77" s="87"/>
      <c r="BH77" s="87"/>
      <c r="BI77" s="87"/>
      <c r="BJ77" s="87"/>
      <c r="BK77" s="87"/>
      <c r="BL77" s="87"/>
      <c r="BM77" s="89"/>
    </row>
    <row r="78" spans="1:65" s="86" customFormat="1" ht="18.600000000000001" customHeight="1">
      <c r="A78" s="89"/>
      <c r="B78" s="87"/>
      <c r="C78" s="85"/>
      <c r="D78" s="85"/>
      <c r="E78" s="85"/>
      <c r="F78" s="85"/>
      <c r="P78" s="85"/>
      <c r="Q78" s="85"/>
      <c r="R78" s="85"/>
      <c r="S78" s="85"/>
      <c r="T78" s="85"/>
      <c r="U78" s="85"/>
      <c r="V78" s="85"/>
      <c r="W78" s="85"/>
      <c r="X78" s="85"/>
      <c r="Y78" s="85"/>
      <c r="Z78" s="85"/>
      <c r="AA78" s="87"/>
      <c r="AB78" s="87"/>
      <c r="AC78" s="88"/>
      <c r="AD78" s="87"/>
      <c r="AE78" s="87"/>
      <c r="AF78" s="87"/>
      <c r="AG78" s="87"/>
      <c r="AH78" s="87"/>
      <c r="AI78" s="87"/>
      <c r="AJ78" s="87"/>
      <c r="AK78" s="87"/>
      <c r="AL78" s="87"/>
      <c r="AM78" s="87"/>
      <c r="AN78" s="87"/>
      <c r="AO78" s="87"/>
      <c r="AP78" s="87"/>
      <c r="AQ78" s="87"/>
      <c r="AR78" s="87"/>
      <c r="AS78" s="87"/>
      <c r="AT78" s="87"/>
      <c r="AU78" s="87"/>
      <c r="AV78" s="87"/>
      <c r="AW78" s="87"/>
      <c r="AX78" s="87"/>
      <c r="AY78" s="87"/>
      <c r="AZ78" s="87"/>
      <c r="BA78" s="87"/>
      <c r="BB78" s="87"/>
      <c r="BC78" s="87"/>
      <c r="BD78" s="87"/>
      <c r="BE78" s="87"/>
      <c r="BF78" s="87"/>
      <c r="BG78" s="87"/>
      <c r="BH78" s="87"/>
      <c r="BI78" s="87"/>
      <c r="BJ78" s="87"/>
      <c r="BK78" s="87"/>
      <c r="BL78" s="87"/>
      <c r="BM78" s="89"/>
    </row>
    <row r="79" spans="1:65" s="86" customFormat="1" ht="18.600000000000001" customHeight="1">
      <c r="A79" s="89"/>
      <c r="B79" s="87"/>
      <c r="C79" s="85"/>
      <c r="D79" s="85"/>
      <c r="E79" s="85"/>
      <c r="F79" s="85"/>
      <c r="G79" s="218"/>
      <c r="H79" s="219"/>
      <c r="J79" s="180" t="s">
        <v>60</v>
      </c>
      <c r="P79" s="85"/>
      <c r="Q79" s="85"/>
      <c r="R79" s="85"/>
      <c r="S79" s="85"/>
      <c r="T79" s="85"/>
      <c r="U79" s="85"/>
      <c r="V79" s="85"/>
      <c r="W79" s="85"/>
      <c r="X79" s="85"/>
      <c r="Y79" s="85"/>
      <c r="Z79" s="85"/>
      <c r="AA79" s="87"/>
      <c r="AB79" s="87"/>
      <c r="AC79" s="88"/>
      <c r="AD79" s="87"/>
      <c r="AE79" s="87"/>
      <c r="AF79" s="87"/>
      <c r="AG79" s="87"/>
      <c r="AH79" s="87"/>
      <c r="AI79" s="87"/>
      <c r="AJ79" s="87"/>
      <c r="AK79" s="87"/>
      <c r="AL79" s="87"/>
      <c r="AM79" s="87"/>
      <c r="AN79" s="87"/>
      <c r="AO79" s="87"/>
      <c r="AP79" s="87"/>
      <c r="AQ79" s="87"/>
      <c r="AR79" s="87"/>
      <c r="AS79" s="87"/>
      <c r="AT79" s="87"/>
      <c r="AU79" s="87"/>
      <c r="AV79" s="87"/>
      <c r="AW79" s="87"/>
      <c r="AX79" s="87"/>
      <c r="AY79" s="87"/>
      <c r="AZ79" s="87"/>
      <c r="BA79" s="87"/>
      <c r="BB79" s="87"/>
      <c r="BC79" s="87"/>
      <c r="BD79" s="87"/>
      <c r="BE79" s="87"/>
      <c r="BF79" s="87"/>
      <c r="BG79" s="87"/>
      <c r="BH79" s="87"/>
      <c r="BI79" s="87"/>
      <c r="BJ79" s="87"/>
      <c r="BK79" s="87"/>
      <c r="BL79" s="87"/>
      <c r="BM79" s="89"/>
    </row>
    <row r="80" spans="1:65" s="86" customFormat="1" ht="18.600000000000001" customHeight="1">
      <c r="A80" s="89"/>
      <c r="B80" s="87"/>
      <c r="C80" s="85"/>
      <c r="D80" s="85"/>
      <c r="E80" s="85"/>
      <c r="F80" s="85"/>
      <c r="P80" s="85"/>
      <c r="Q80" s="85"/>
      <c r="R80" s="85"/>
      <c r="S80" s="85"/>
      <c r="T80" s="85"/>
      <c r="U80" s="85"/>
      <c r="V80" s="85"/>
      <c r="W80" s="85"/>
      <c r="X80" s="85"/>
      <c r="Y80" s="85"/>
      <c r="Z80" s="85"/>
      <c r="AA80" s="87"/>
      <c r="AB80" s="87"/>
      <c r="AC80" s="88"/>
      <c r="AD80" s="87"/>
      <c r="AE80" s="87"/>
      <c r="AF80" s="87"/>
      <c r="AG80" s="87"/>
      <c r="AH80" s="87"/>
      <c r="AI80" s="87"/>
      <c r="AJ80" s="87"/>
      <c r="AK80" s="87"/>
      <c r="AL80" s="87"/>
      <c r="AM80" s="87"/>
      <c r="AN80" s="87"/>
      <c r="AO80" s="87"/>
      <c r="AP80" s="87"/>
      <c r="AQ80" s="87"/>
      <c r="AR80" s="87"/>
      <c r="AS80" s="87"/>
      <c r="AT80" s="87"/>
      <c r="AU80" s="87"/>
      <c r="AV80" s="87"/>
      <c r="AW80" s="87"/>
      <c r="AX80" s="87"/>
      <c r="AY80" s="87"/>
      <c r="AZ80" s="87"/>
      <c r="BA80" s="87"/>
      <c r="BB80" s="87"/>
      <c r="BC80" s="87"/>
      <c r="BD80" s="87"/>
      <c r="BE80" s="87"/>
      <c r="BF80" s="87"/>
      <c r="BG80" s="87"/>
      <c r="BH80" s="87"/>
      <c r="BI80" s="87"/>
      <c r="BJ80" s="87"/>
      <c r="BK80" s="87"/>
      <c r="BL80" s="87"/>
      <c r="BM80" s="89"/>
    </row>
    <row r="81" spans="1:65" s="86" customFormat="1" ht="18.600000000000001" customHeight="1">
      <c r="A81" s="89"/>
      <c r="B81" s="87"/>
      <c r="C81" s="85"/>
      <c r="D81" s="85"/>
      <c r="E81" s="85"/>
      <c r="F81" s="85"/>
      <c r="P81" s="85"/>
      <c r="Q81" s="85"/>
      <c r="R81" s="85"/>
      <c r="S81" s="85"/>
      <c r="T81" s="85"/>
      <c r="U81" s="85"/>
      <c r="V81" s="85"/>
      <c r="W81" s="85"/>
      <c r="X81" s="85"/>
      <c r="Y81" s="85"/>
      <c r="Z81" s="85"/>
      <c r="AA81" s="87"/>
      <c r="AB81" s="87"/>
      <c r="AC81" s="88"/>
      <c r="AD81" s="87"/>
      <c r="AE81" s="87"/>
      <c r="AF81" s="87"/>
      <c r="AG81" s="87"/>
      <c r="AH81" s="87"/>
      <c r="AI81" s="87"/>
      <c r="AJ81" s="87"/>
      <c r="AK81" s="87"/>
      <c r="AL81" s="87"/>
      <c r="AM81" s="87"/>
      <c r="AN81" s="87"/>
      <c r="AO81" s="87"/>
      <c r="AP81" s="87"/>
      <c r="AQ81" s="87"/>
      <c r="AR81" s="87"/>
      <c r="AS81" s="87"/>
      <c r="AT81" s="87"/>
      <c r="AU81" s="87"/>
      <c r="AV81" s="87"/>
      <c r="AW81" s="87"/>
      <c r="AX81" s="87"/>
      <c r="AY81" s="87"/>
      <c r="AZ81" s="87"/>
      <c r="BA81" s="87"/>
      <c r="BB81" s="87"/>
      <c r="BC81" s="87"/>
      <c r="BD81" s="87"/>
      <c r="BE81" s="87"/>
      <c r="BF81" s="87"/>
      <c r="BG81" s="87"/>
      <c r="BH81" s="87"/>
      <c r="BI81" s="87"/>
      <c r="BJ81" s="87"/>
      <c r="BK81" s="87"/>
      <c r="BL81" s="87"/>
      <c r="BM81" s="89"/>
    </row>
    <row r="82" spans="1:65" s="86" customFormat="1" ht="18.600000000000001" customHeight="1">
      <c r="A82" s="89"/>
      <c r="B82" s="87"/>
      <c r="C82" s="85"/>
      <c r="D82" s="85"/>
      <c r="E82" s="85"/>
      <c r="F82" s="85"/>
      <c r="P82" s="85"/>
      <c r="Q82" s="85"/>
      <c r="R82" s="85"/>
      <c r="S82" s="85"/>
      <c r="T82" s="85"/>
      <c r="U82" s="85"/>
      <c r="V82" s="85"/>
      <c r="W82" s="85"/>
      <c r="X82" s="85"/>
      <c r="Y82" s="85"/>
      <c r="Z82" s="85"/>
      <c r="AA82" s="87"/>
      <c r="AB82" s="87"/>
      <c r="AC82" s="88"/>
      <c r="AD82" s="87"/>
      <c r="AE82" s="87"/>
      <c r="AF82" s="87"/>
      <c r="AG82" s="87"/>
      <c r="AH82" s="87"/>
      <c r="AI82" s="87"/>
      <c r="AJ82" s="87"/>
      <c r="AK82" s="87"/>
      <c r="AL82" s="87"/>
      <c r="AM82" s="87"/>
      <c r="AN82" s="87"/>
      <c r="AO82" s="87"/>
      <c r="AP82" s="87"/>
      <c r="AQ82" s="87"/>
      <c r="AR82" s="87"/>
      <c r="AS82" s="87"/>
      <c r="AT82" s="87"/>
      <c r="AU82" s="87"/>
      <c r="AV82" s="87"/>
      <c r="AW82" s="87"/>
      <c r="AX82" s="87"/>
      <c r="AY82" s="87"/>
      <c r="AZ82" s="87"/>
      <c r="BA82" s="87"/>
      <c r="BB82" s="87"/>
      <c r="BC82" s="87"/>
      <c r="BD82" s="87"/>
      <c r="BE82" s="87"/>
      <c r="BF82" s="87"/>
      <c r="BG82" s="87"/>
      <c r="BH82" s="87"/>
      <c r="BI82" s="87"/>
      <c r="BJ82" s="87"/>
      <c r="BK82" s="87"/>
      <c r="BL82" s="87"/>
      <c r="BM82" s="89"/>
    </row>
    <row r="83" spans="1:65" s="86" customFormat="1" ht="18.600000000000001" customHeight="1">
      <c r="A83" s="89"/>
      <c r="B83" s="87"/>
      <c r="C83" s="85"/>
      <c r="D83" s="85"/>
      <c r="E83" s="85"/>
      <c r="F83" s="85"/>
      <c r="P83" s="85"/>
      <c r="Q83" s="85"/>
      <c r="R83" s="85"/>
      <c r="S83" s="85"/>
      <c r="T83" s="85"/>
      <c r="U83" s="85"/>
      <c r="V83" s="85"/>
      <c r="W83" s="85"/>
      <c r="X83" s="85"/>
      <c r="Y83" s="85"/>
      <c r="Z83" s="85"/>
      <c r="AA83" s="87"/>
      <c r="AB83" s="87"/>
      <c r="AC83" s="88"/>
      <c r="AD83" s="87"/>
      <c r="AE83" s="87"/>
      <c r="AF83" s="87"/>
      <c r="AG83" s="87"/>
      <c r="AH83" s="87"/>
      <c r="AI83" s="87"/>
      <c r="AJ83" s="87"/>
      <c r="AK83" s="87"/>
      <c r="AL83" s="87"/>
      <c r="AM83" s="87"/>
      <c r="AN83" s="87"/>
      <c r="AO83" s="87"/>
      <c r="AP83" s="87"/>
      <c r="AQ83" s="87"/>
      <c r="AR83" s="87"/>
      <c r="AS83" s="87"/>
      <c r="AT83" s="87"/>
      <c r="AU83" s="87"/>
      <c r="AV83" s="87"/>
      <c r="AW83" s="87"/>
      <c r="AX83" s="87"/>
      <c r="AY83" s="87"/>
      <c r="AZ83" s="87"/>
      <c r="BA83" s="87"/>
      <c r="BB83" s="87"/>
      <c r="BC83" s="87"/>
      <c r="BD83" s="87"/>
      <c r="BE83" s="87"/>
      <c r="BF83" s="87"/>
      <c r="BG83" s="87"/>
      <c r="BH83" s="87"/>
      <c r="BI83" s="87"/>
      <c r="BJ83" s="87"/>
      <c r="BK83" s="87"/>
      <c r="BL83" s="87"/>
      <c r="BM83" s="89"/>
    </row>
    <row r="84" spans="1:65" ht="18.600000000000001" customHeight="1"/>
  </sheetData>
  <sheetProtection selectLockedCells="1"/>
  <mergeCells count="87">
    <mergeCell ref="G73:H73"/>
    <mergeCell ref="G75:H75"/>
    <mergeCell ref="G77:H77"/>
    <mergeCell ref="G79:H79"/>
    <mergeCell ref="C11:Z11"/>
    <mergeCell ref="AA11:AB11"/>
    <mergeCell ref="G57:H57"/>
    <mergeCell ref="G59:H59"/>
    <mergeCell ref="G61:H61"/>
    <mergeCell ref="G63:H63"/>
    <mergeCell ref="AX4:AX9"/>
    <mergeCell ref="AY4:AY9"/>
    <mergeCell ref="AN4:AN9"/>
    <mergeCell ref="BL4:BL9"/>
    <mergeCell ref="BA4:BA9"/>
    <mergeCell ref="BB4:BB9"/>
    <mergeCell ref="BC4:BC9"/>
    <mergeCell ref="BD4:BD9"/>
    <mergeCell ref="BE4:BE9"/>
    <mergeCell ref="BF4:BF9"/>
    <mergeCell ref="BG4:BG9"/>
    <mergeCell ref="BH4:BH9"/>
    <mergeCell ref="BI4:BI9"/>
    <mergeCell ref="BJ4:BJ9"/>
    <mergeCell ref="BK4:BK9"/>
    <mergeCell ref="AG4:AG9"/>
    <mergeCell ref="AH4:AH9"/>
    <mergeCell ref="BD2:BD3"/>
    <mergeCell ref="BE2:BE3"/>
    <mergeCell ref="BF2:BF3"/>
    <mergeCell ref="AL4:AL9"/>
    <mergeCell ref="AM4:AM9"/>
    <mergeCell ref="AZ4:AZ9"/>
    <mergeCell ref="AO4:AO9"/>
    <mergeCell ref="AP4:AP9"/>
    <mergeCell ref="AQ4:AQ9"/>
    <mergeCell ref="AR4:AR9"/>
    <mergeCell ref="AS4:AS9"/>
    <mergeCell ref="AT4:AT9"/>
    <mergeCell ref="AU4:AU9"/>
    <mergeCell ref="AV4:AV9"/>
    <mergeCell ref="AA4:AA9"/>
    <mergeCell ref="AB4:AB9"/>
    <mergeCell ref="AD4:AD9"/>
    <mergeCell ref="AE4:AE9"/>
    <mergeCell ref="AF4:AF9"/>
    <mergeCell ref="BA2:BA3"/>
    <mergeCell ref="BB2:BB3"/>
    <mergeCell ref="BJ2:BJ3"/>
    <mergeCell ref="BK2:BK3"/>
    <mergeCell ref="BL2:BL3"/>
    <mergeCell ref="BG2:BG3"/>
    <mergeCell ref="BH2:BH3"/>
    <mergeCell ref="BI2:BI3"/>
    <mergeCell ref="BC2:BC3"/>
    <mergeCell ref="AZ2:AZ3"/>
    <mergeCell ref="AK2:AK3"/>
    <mergeCell ref="B2:B3"/>
    <mergeCell ref="C2:Z3"/>
    <mergeCell ref="AA2:AB3"/>
    <mergeCell ref="AC2:AC9"/>
    <mergeCell ref="AD2:AD3"/>
    <mergeCell ref="AE2:AE3"/>
    <mergeCell ref="C9:Z9"/>
    <mergeCell ref="AF2:AF3"/>
    <mergeCell ref="AG2:AG3"/>
    <mergeCell ref="AH2:AH3"/>
    <mergeCell ref="AI2:AI3"/>
    <mergeCell ref="AJ2:AJ3"/>
    <mergeCell ref="AW2:AW3"/>
    <mergeCell ref="AL2:AL3"/>
    <mergeCell ref="AI4:AI9"/>
    <mergeCell ref="AJ4:AJ9"/>
    <mergeCell ref="AK4:AK9"/>
    <mergeCell ref="AX2:AX3"/>
    <mergeCell ref="AY2:AY3"/>
    <mergeCell ref="AM2:AM3"/>
    <mergeCell ref="AN2:AN3"/>
    <mergeCell ref="AO2:AO3"/>
    <mergeCell ref="AP2:AP3"/>
    <mergeCell ref="AQ2:AQ3"/>
    <mergeCell ref="AR2:AR3"/>
    <mergeCell ref="AS2:AS3"/>
    <mergeCell ref="AT2:AT3"/>
    <mergeCell ref="AU2:AU3"/>
    <mergeCell ref="AV2:AV3"/>
    <mergeCell ref="AW4:AW9"/>
  </mergeCells>
  <phoneticPr fontId="73"/>
  <conditionalFormatting sqref="AD4:AI12 AK4:AM12 AN4:AP55 AR4:AW55 AY4:BD55 BF4:BK55 AD13:AM55">
    <cfRule type="expression" dxfId="5" priority="4">
      <formula>AND(TODAY()&gt;=AD$4,TODAY()&lt;AE$4)</formula>
    </cfRule>
  </conditionalFormatting>
  <conditionalFormatting sqref="AD2:BL9">
    <cfRule type="expression" dxfId="4" priority="2">
      <formula>WEEKDAY(AD$4)=7</formula>
    </cfRule>
    <cfRule type="expression" dxfId="3" priority="3">
      <formula>WEEKDAY(AD$4)=1</formula>
    </cfRule>
  </conditionalFormatting>
  <conditionalFormatting sqref="AK4:BL9 AJ4:AJ55">
    <cfRule type="expression" dxfId="2" priority="5">
      <formula>AND(TODAY()&gt;=AJ$4,TODAY()&lt;#REF!)</formula>
    </cfRule>
  </conditionalFormatting>
  <conditionalFormatting sqref="AQ4:AQ55 AX4:AX55 BE4:BE55 BL4:BL55">
    <cfRule type="expression" dxfId="1" priority="6">
      <formula>AND(TODAY()&gt;=AQ$4,TODAY()&lt;#REF!)</formula>
    </cfRule>
  </conditionalFormatting>
  <conditionalFormatting sqref="AC10:AC55">
    <cfRule type="cellIs" dxfId="0" priority="1122" operator="equal">
      <formula>$A$1</formula>
    </cfRule>
    <cfRule type="dataBar" priority="1123">
      <dataBar>
        <cfvo type="min"/>
        <cfvo type="max"/>
        <color rgb="FF63C384"/>
      </dataBar>
      <extLst>
        <ext xmlns:x14="http://schemas.microsoft.com/office/spreadsheetml/2009/9/main" uri="{B025F937-C7B1-47D3-B67F-A62EFF666E3E}">
          <x14:id>{C5F70F41-DF8E-4A39-A7FB-A3F7B9CF3E4D}</x14:id>
        </ext>
      </extLst>
    </cfRule>
  </conditionalFormatting>
  <printOptions horizontalCentered="1"/>
  <pageMargins left="0.7" right="0.7" top="0.75" bottom="0.75" header="0.3" footer="0.3"/>
  <pageSetup paperSize="8" scale="55" fitToHeight="0" orientation="landscape" r:id="rId1"/>
  <extLst>
    <ext xmlns:x14="http://schemas.microsoft.com/office/spreadsheetml/2009/9/main" uri="{78C0D931-6437-407d-A8EE-F0AAD7539E65}">
      <x14:conditionalFormattings>
        <x14:conditionalFormatting xmlns:xm="http://schemas.microsoft.com/office/excel/2006/main">
          <x14:cfRule type="dataBar" id="{C5F70F41-DF8E-4A39-A7FB-A3F7B9CF3E4D}">
            <x14:dataBar minLength="0" maxLength="100" border="1" negativeBarBorderColorSameAsPositive="0">
              <x14:cfvo type="autoMin"/>
              <x14:cfvo type="autoMax"/>
              <x14:borderColor rgb="FF63C384"/>
              <x14:negativeFillColor rgb="FFFF0000"/>
              <x14:negativeBorderColor rgb="FFFF0000"/>
              <x14:axisColor rgb="FF000000"/>
            </x14:dataBar>
          </x14:cfRule>
          <xm:sqref>AC10:AC55</xm:sqref>
        </x14:conditionalFormatting>
        <x14:conditionalFormatting xmlns:xm="http://schemas.microsoft.com/office/excel/2006/main">
          <x14:cfRule type="iconSet" priority="1126" id="{F314A255-6C98-455C-84CC-80AC36DB80A8}">
            <x14:iconSet iconSet="4Arrows" showValue="0" custom="1">
              <x14:cfvo type="percent">
                <xm:f>0</xm:f>
              </x14:cfvo>
              <x14:cfvo type="num">
                <xm:f>2</xm:f>
              </x14:cfvo>
              <x14:cfvo type="num">
                <xm:f>3</xm:f>
              </x14:cfvo>
              <x14:cfvo type="num">
                <xm:f>4</xm:f>
              </x14:cfvo>
              <x14:cfIcon iconSet="3TrafficLights1" iconId="1"/>
              <x14:cfIcon iconSet="3TrafficLights1" iconId="2"/>
              <x14:cfIcon iconSet="3TrafficLights1" iconId="0"/>
              <x14:cfIcon iconSet="3Flags" iconId="2"/>
            </x14:iconSet>
          </x14:cfRule>
          <xm:sqref>E5:H8 AD10:BL55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Spiral Project</vt:lpstr>
      <vt:lpstr>Schedule install plant A</vt:lpstr>
      <vt:lpstr>Schedule install plant B</vt:lpstr>
      <vt:lpstr>'Spiral Project'!prevWBS</vt:lpstr>
      <vt:lpstr>'Schedule install plant A'!Print_Area</vt:lpstr>
      <vt:lpstr>'Schedule install plant B'!Print_Area</vt:lpstr>
      <vt:lpstr>'Spiral Project'!Print_Area</vt:lpstr>
      <vt:lpstr>'Spiral Project'!Print_Titles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Ryo Nozaki</cp:lastModifiedBy>
  <cp:lastPrinted>2023-09-18T04:44:05Z</cp:lastPrinted>
  <dcterms:created xsi:type="dcterms:W3CDTF">2010-06-09T16:05:03Z</dcterms:created>
  <dcterms:modified xsi:type="dcterms:W3CDTF">2023-09-18T08:04:14Z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